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burcin.ege\Desktop\"/>
    </mc:Choice>
  </mc:AlternateContent>
  <bookViews>
    <workbookView xWindow="0" yWindow="0" windowWidth="28800" windowHeight="11745"/>
  </bookViews>
  <sheets>
    <sheet name="İŞ_PROGRAMI" sheetId="1" r:id="rId1"/>
    <sheet name="Sayfa2" sheetId="2" state="hidden" r:id="rId2"/>
  </sheets>
  <definedNames>
    <definedName name="_xlnm._FilterDatabase" localSheetId="0" hidden="1">İŞ_PROGRAMI!$O$74:$Q$74</definedName>
    <definedName name="_xlnm._FilterDatabase" localSheetId="1" hidden="1">Sayfa2!$A$1:$J$277</definedName>
    <definedName name="_xlnm.Print_Area" localSheetId="0">İŞ_PROGRAMI!$B$1:$Q$172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5" i="1" l="1"/>
  <c r="N175" i="1"/>
  <c r="F175" i="1" l="1"/>
  <c r="B175" i="1" l="1"/>
  <c r="Q175" i="1" l="1"/>
  <c r="J65" i="2" l="1"/>
  <c r="I14" i="2" l="1"/>
  <c r="I15" i="2"/>
  <c r="I16" i="2"/>
  <c r="I17" i="2"/>
  <c r="I18" i="2"/>
  <c r="I19" i="2"/>
  <c r="I20" i="2"/>
  <c r="I21" i="2"/>
  <c r="I22" i="2"/>
  <c r="I23" i="2"/>
  <c r="I24" i="2"/>
  <c r="I3" i="2"/>
  <c r="I4" i="2"/>
  <c r="I5" i="2"/>
  <c r="I6" i="2"/>
  <c r="I7" i="2"/>
  <c r="I8" i="2"/>
  <c r="I9" i="2"/>
  <c r="I10" i="2"/>
  <c r="I59" i="2"/>
  <c r="I42" i="2"/>
  <c r="I69" i="2"/>
  <c r="I70" i="2"/>
  <c r="I25" i="2"/>
  <c r="I71" i="2"/>
  <c r="I30" i="2"/>
  <c r="I72" i="2"/>
  <c r="I73" i="2"/>
  <c r="I74" i="2"/>
  <c r="I75" i="2"/>
  <c r="I76" i="2"/>
  <c r="I77" i="2"/>
  <c r="I78" i="2"/>
  <c r="I79" i="2"/>
  <c r="I80" i="2"/>
  <c r="I28" i="2"/>
  <c r="I81" i="2"/>
  <c r="I26" i="2"/>
  <c r="I82" i="2"/>
  <c r="I83" i="2"/>
  <c r="I84" i="2"/>
  <c r="I85" i="2"/>
  <c r="I86" i="2"/>
  <c r="I87" i="2"/>
  <c r="I88" i="2"/>
  <c r="I89" i="2"/>
  <c r="I90" i="2"/>
  <c r="I91" i="2"/>
  <c r="I92" i="2"/>
  <c r="I276" i="2"/>
  <c r="I93" i="2"/>
  <c r="I35" i="2"/>
  <c r="I94" i="2"/>
  <c r="I45" i="2"/>
  <c r="I95" i="2"/>
  <c r="I46" i="2"/>
  <c r="I96" i="2"/>
  <c r="I31" i="2"/>
  <c r="I97" i="2"/>
  <c r="I27" i="2"/>
  <c r="I98" i="2"/>
  <c r="I99" i="2"/>
  <c r="I100" i="2"/>
  <c r="I57" i="2"/>
  <c r="I101" i="2"/>
  <c r="I102" i="2"/>
  <c r="I103" i="2"/>
  <c r="I104" i="2"/>
  <c r="I105" i="2"/>
  <c r="I106" i="2"/>
  <c r="I32" i="2"/>
  <c r="I107" i="2"/>
  <c r="I108" i="2"/>
  <c r="I109" i="2"/>
  <c r="I110" i="2"/>
  <c r="I111" i="2"/>
  <c r="I112" i="2"/>
  <c r="I113" i="2"/>
  <c r="I60" i="2"/>
  <c r="I114" i="2"/>
  <c r="I43" i="2"/>
  <c r="I115" i="2"/>
  <c r="I116" i="2"/>
  <c r="I117" i="2"/>
  <c r="I118" i="2"/>
  <c r="I119" i="2"/>
  <c r="I41" i="2"/>
  <c r="I120" i="2"/>
  <c r="I121" i="2"/>
  <c r="I122" i="2"/>
  <c r="I123" i="2"/>
  <c r="I124" i="2"/>
  <c r="I125" i="2"/>
  <c r="I12" i="2"/>
  <c r="I126" i="2"/>
  <c r="I127" i="2"/>
  <c r="I128" i="2"/>
  <c r="I129" i="2"/>
  <c r="I130" i="2"/>
  <c r="I131" i="2"/>
  <c r="I67" i="2"/>
  <c r="I132" i="2"/>
  <c r="I133" i="2"/>
  <c r="I134" i="2"/>
  <c r="I135" i="2"/>
  <c r="I136" i="2"/>
  <c r="I137" i="2"/>
  <c r="I138" i="2"/>
  <c r="I53" i="2"/>
  <c r="I54" i="2"/>
  <c r="I68" i="2"/>
  <c r="I139" i="2"/>
  <c r="I140" i="2"/>
  <c r="I61" i="2"/>
  <c r="I141" i="2"/>
  <c r="I142" i="2"/>
  <c r="I143" i="2"/>
  <c r="I13" i="2"/>
  <c r="I144" i="2"/>
  <c r="I33" i="2"/>
  <c r="I145" i="2"/>
  <c r="I146" i="2"/>
  <c r="I63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44" i="2"/>
  <c r="I56" i="2"/>
  <c r="I164" i="2"/>
  <c r="I165" i="2"/>
  <c r="I166" i="2"/>
  <c r="I37" i="2"/>
  <c r="I36" i="2"/>
  <c r="I167" i="2"/>
  <c r="I168" i="2"/>
  <c r="I169" i="2"/>
  <c r="I4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47" i="2"/>
  <c r="I51" i="2"/>
  <c r="I185" i="2"/>
  <c r="I186" i="2"/>
  <c r="I187" i="2"/>
  <c r="I34" i="2"/>
  <c r="I188" i="2"/>
  <c r="I189" i="2"/>
  <c r="I190" i="2"/>
  <c r="I191" i="2"/>
  <c r="I192" i="2"/>
  <c r="I193" i="2"/>
  <c r="I194" i="2"/>
  <c r="I195" i="2"/>
  <c r="I62" i="2"/>
  <c r="I196" i="2"/>
  <c r="I197" i="2"/>
  <c r="I198" i="2"/>
  <c r="I199" i="2"/>
  <c r="I200" i="2"/>
  <c r="I201" i="2"/>
  <c r="I202" i="2"/>
  <c r="I203" i="2"/>
  <c r="I204" i="2"/>
  <c r="I6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66" i="2"/>
  <c r="I11" i="2"/>
  <c r="I228" i="2"/>
  <c r="I229" i="2"/>
  <c r="I230" i="2"/>
  <c r="I231" i="2"/>
  <c r="I232" i="2"/>
  <c r="I233" i="2"/>
  <c r="I234" i="2"/>
  <c r="I235" i="2"/>
  <c r="I236" i="2"/>
  <c r="I58" i="2"/>
  <c r="I237" i="2"/>
  <c r="I48" i="2"/>
  <c r="I238" i="2"/>
  <c r="I239" i="2"/>
  <c r="I240" i="2"/>
  <c r="I241" i="2"/>
  <c r="I242" i="2"/>
  <c r="I243" i="2"/>
  <c r="I39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38" i="2"/>
  <c r="I261" i="2"/>
  <c r="I262" i="2"/>
  <c r="I29" i="2"/>
  <c r="I263" i="2"/>
  <c r="I264" i="2"/>
  <c r="I265" i="2"/>
  <c r="I266" i="2"/>
  <c r="I267" i="2"/>
  <c r="I40" i="2"/>
  <c r="I268" i="2"/>
  <c r="I269" i="2"/>
  <c r="I270" i="2"/>
  <c r="I271" i="2"/>
  <c r="I272" i="2"/>
  <c r="I273" i="2"/>
  <c r="I274" i="2"/>
  <c r="I50" i="2"/>
  <c r="I275" i="2"/>
  <c r="I52" i="2"/>
  <c r="I55" i="2"/>
  <c r="I277" i="2"/>
  <c r="H14" i="2"/>
  <c r="H15" i="2"/>
  <c r="H16" i="2"/>
  <c r="H17" i="2"/>
  <c r="H18" i="2"/>
  <c r="H19" i="2"/>
  <c r="H20" i="2"/>
  <c r="H21" i="2"/>
  <c r="H22" i="2"/>
  <c r="H23" i="2"/>
  <c r="H24" i="2"/>
  <c r="H3" i="2"/>
  <c r="H4" i="2"/>
  <c r="H5" i="2"/>
  <c r="H6" i="2"/>
  <c r="H7" i="2"/>
  <c r="H8" i="2"/>
  <c r="H9" i="2"/>
  <c r="H10" i="2"/>
  <c r="H59" i="2"/>
  <c r="H42" i="2"/>
  <c r="H69" i="2"/>
  <c r="H70" i="2"/>
  <c r="H25" i="2"/>
  <c r="H71" i="2"/>
  <c r="H30" i="2"/>
  <c r="H72" i="2"/>
  <c r="H73" i="2"/>
  <c r="H74" i="2"/>
  <c r="H75" i="2"/>
  <c r="H76" i="2"/>
  <c r="H77" i="2"/>
  <c r="H78" i="2"/>
  <c r="H79" i="2"/>
  <c r="H80" i="2"/>
  <c r="H28" i="2"/>
  <c r="H81" i="2"/>
  <c r="H26" i="2"/>
  <c r="H82" i="2"/>
  <c r="H83" i="2"/>
  <c r="H84" i="2"/>
  <c r="H85" i="2"/>
  <c r="H86" i="2"/>
  <c r="H87" i="2"/>
  <c r="H88" i="2"/>
  <c r="H89" i="2"/>
  <c r="H90" i="2"/>
  <c r="H91" i="2"/>
  <c r="H92" i="2"/>
  <c r="H276" i="2"/>
  <c r="H93" i="2"/>
  <c r="H35" i="2"/>
  <c r="H94" i="2"/>
  <c r="H45" i="2"/>
  <c r="H95" i="2"/>
  <c r="H46" i="2"/>
  <c r="H96" i="2"/>
  <c r="H31" i="2"/>
  <c r="H97" i="2"/>
  <c r="H27" i="2"/>
  <c r="H98" i="2"/>
  <c r="H99" i="2"/>
  <c r="H100" i="2"/>
  <c r="H57" i="2"/>
  <c r="H101" i="2"/>
  <c r="H102" i="2"/>
  <c r="H103" i="2"/>
  <c r="H104" i="2"/>
  <c r="H105" i="2"/>
  <c r="H106" i="2"/>
  <c r="H32" i="2"/>
  <c r="H107" i="2"/>
  <c r="H108" i="2"/>
  <c r="H109" i="2"/>
  <c r="H110" i="2"/>
  <c r="H111" i="2"/>
  <c r="H112" i="2"/>
  <c r="H113" i="2"/>
  <c r="H60" i="2"/>
  <c r="H114" i="2"/>
  <c r="H43" i="2"/>
  <c r="H115" i="2"/>
  <c r="H116" i="2"/>
  <c r="H117" i="2"/>
  <c r="H118" i="2"/>
  <c r="H119" i="2"/>
  <c r="H41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67" i="2"/>
  <c r="H132" i="2"/>
  <c r="H133" i="2"/>
  <c r="H134" i="2"/>
  <c r="H135" i="2"/>
  <c r="H136" i="2"/>
  <c r="H137" i="2"/>
  <c r="H138" i="2"/>
  <c r="H53" i="2"/>
  <c r="H54" i="2"/>
  <c r="H68" i="2"/>
  <c r="H139" i="2"/>
  <c r="H140" i="2"/>
  <c r="H61" i="2"/>
  <c r="H141" i="2"/>
  <c r="H142" i="2"/>
  <c r="H143" i="2"/>
  <c r="H13" i="2"/>
  <c r="H144" i="2"/>
  <c r="H33" i="2"/>
  <c r="H145" i="2"/>
  <c r="H146" i="2"/>
  <c r="H63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44" i="2"/>
  <c r="H56" i="2"/>
  <c r="H164" i="2"/>
  <c r="H165" i="2"/>
  <c r="H166" i="2"/>
  <c r="H37" i="2"/>
  <c r="H36" i="2"/>
  <c r="H167" i="2"/>
  <c r="H168" i="2"/>
  <c r="H169" i="2"/>
  <c r="H4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47" i="2"/>
  <c r="H51" i="2"/>
  <c r="H185" i="2"/>
  <c r="H186" i="2"/>
  <c r="H187" i="2"/>
  <c r="H34" i="2"/>
  <c r="H188" i="2"/>
  <c r="H189" i="2"/>
  <c r="H190" i="2"/>
  <c r="H191" i="2"/>
  <c r="H192" i="2"/>
  <c r="H193" i="2"/>
  <c r="H194" i="2"/>
  <c r="H195" i="2"/>
  <c r="H62" i="2"/>
  <c r="H196" i="2"/>
  <c r="H197" i="2"/>
  <c r="H198" i="2"/>
  <c r="H199" i="2"/>
  <c r="H200" i="2"/>
  <c r="H201" i="2"/>
  <c r="H202" i="2"/>
  <c r="H203" i="2"/>
  <c r="H204" i="2"/>
  <c r="H6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66" i="2"/>
  <c r="H11" i="2"/>
  <c r="H228" i="2"/>
  <c r="H229" i="2"/>
  <c r="H230" i="2"/>
  <c r="H231" i="2"/>
  <c r="H232" i="2"/>
  <c r="H233" i="2"/>
  <c r="H234" i="2"/>
  <c r="H235" i="2"/>
  <c r="H236" i="2"/>
  <c r="H58" i="2"/>
  <c r="H237" i="2"/>
  <c r="H48" i="2"/>
  <c r="H238" i="2"/>
  <c r="H239" i="2"/>
  <c r="H240" i="2"/>
  <c r="H241" i="2"/>
  <c r="H242" i="2"/>
  <c r="H243" i="2"/>
  <c r="H39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38" i="2"/>
  <c r="H261" i="2"/>
  <c r="H262" i="2"/>
  <c r="H29" i="2"/>
  <c r="H263" i="2"/>
  <c r="H264" i="2"/>
  <c r="H265" i="2"/>
  <c r="H266" i="2"/>
  <c r="H267" i="2"/>
  <c r="H40" i="2"/>
  <c r="H268" i="2"/>
  <c r="H269" i="2"/>
  <c r="H270" i="2"/>
  <c r="H271" i="2"/>
  <c r="H272" i="2"/>
  <c r="H273" i="2"/>
  <c r="H274" i="2"/>
  <c r="H50" i="2"/>
  <c r="H275" i="2"/>
  <c r="H52" i="2"/>
  <c r="H55" i="2"/>
  <c r="H277" i="2"/>
  <c r="G14" i="2"/>
  <c r="G15" i="2"/>
  <c r="G16" i="2"/>
  <c r="G17" i="2"/>
  <c r="G18" i="2"/>
  <c r="G19" i="2"/>
  <c r="G20" i="2"/>
  <c r="G21" i="2"/>
  <c r="G22" i="2"/>
  <c r="G23" i="2"/>
  <c r="G24" i="2"/>
  <c r="G3" i="2"/>
  <c r="G4" i="2"/>
  <c r="G5" i="2"/>
  <c r="G6" i="2"/>
  <c r="G7" i="2"/>
  <c r="G8" i="2"/>
  <c r="G9" i="2"/>
  <c r="G10" i="2"/>
  <c r="G59" i="2"/>
  <c r="G42" i="2"/>
  <c r="G69" i="2"/>
  <c r="G70" i="2"/>
  <c r="G25" i="2"/>
  <c r="G71" i="2"/>
  <c r="G30" i="2"/>
  <c r="G72" i="2"/>
  <c r="G73" i="2"/>
  <c r="G74" i="2"/>
  <c r="G75" i="2"/>
  <c r="G76" i="2"/>
  <c r="G77" i="2"/>
  <c r="G78" i="2"/>
  <c r="G79" i="2"/>
  <c r="G80" i="2"/>
  <c r="G28" i="2"/>
  <c r="G81" i="2"/>
  <c r="G26" i="2"/>
  <c r="G82" i="2"/>
  <c r="G83" i="2"/>
  <c r="G84" i="2"/>
  <c r="G85" i="2"/>
  <c r="G86" i="2"/>
  <c r="G87" i="2"/>
  <c r="G88" i="2"/>
  <c r="G89" i="2"/>
  <c r="G90" i="2"/>
  <c r="G91" i="2"/>
  <c r="G92" i="2"/>
  <c r="G276" i="2"/>
  <c r="G93" i="2"/>
  <c r="G35" i="2"/>
  <c r="G94" i="2"/>
  <c r="G45" i="2"/>
  <c r="G95" i="2"/>
  <c r="G46" i="2"/>
  <c r="G96" i="2"/>
  <c r="G31" i="2"/>
  <c r="G97" i="2"/>
  <c r="G27" i="2"/>
  <c r="G98" i="2"/>
  <c r="G99" i="2"/>
  <c r="G100" i="2"/>
  <c r="G57" i="2"/>
  <c r="G101" i="2"/>
  <c r="G102" i="2"/>
  <c r="G103" i="2"/>
  <c r="G104" i="2"/>
  <c r="G105" i="2"/>
  <c r="G106" i="2"/>
  <c r="G32" i="2"/>
  <c r="G107" i="2"/>
  <c r="G108" i="2"/>
  <c r="G109" i="2"/>
  <c r="G110" i="2"/>
  <c r="G111" i="2"/>
  <c r="G112" i="2"/>
  <c r="G113" i="2"/>
  <c r="G60" i="2"/>
  <c r="G114" i="2"/>
  <c r="G43" i="2"/>
  <c r="G115" i="2"/>
  <c r="G116" i="2"/>
  <c r="G117" i="2"/>
  <c r="G118" i="2"/>
  <c r="G119" i="2"/>
  <c r="G41" i="2"/>
  <c r="G120" i="2"/>
  <c r="G121" i="2"/>
  <c r="G122" i="2"/>
  <c r="G123" i="2"/>
  <c r="G124" i="2"/>
  <c r="G125" i="2"/>
  <c r="G12" i="2"/>
  <c r="G126" i="2"/>
  <c r="G127" i="2"/>
  <c r="G128" i="2"/>
  <c r="G129" i="2"/>
  <c r="G130" i="2"/>
  <c r="G131" i="2"/>
  <c r="G67" i="2"/>
  <c r="G132" i="2"/>
  <c r="G133" i="2"/>
  <c r="G134" i="2"/>
  <c r="G135" i="2"/>
  <c r="G136" i="2"/>
  <c r="G137" i="2"/>
  <c r="G138" i="2"/>
  <c r="G53" i="2"/>
  <c r="G54" i="2"/>
  <c r="G139" i="2"/>
  <c r="G140" i="2"/>
  <c r="G61" i="2"/>
  <c r="G141" i="2"/>
  <c r="G142" i="2"/>
  <c r="G143" i="2"/>
  <c r="G13" i="2"/>
  <c r="G144" i="2"/>
  <c r="G33" i="2"/>
  <c r="G145" i="2"/>
  <c r="G146" i="2"/>
  <c r="G63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44" i="2"/>
  <c r="G56" i="2"/>
  <c r="G164" i="2"/>
  <c r="G165" i="2"/>
  <c r="G166" i="2"/>
  <c r="G37" i="2"/>
  <c r="G36" i="2"/>
  <c r="G167" i="2"/>
  <c r="G168" i="2"/>
  <c r="G169" i="2"/>
  <c r="G4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47" i="2"/>
  <c r="G51" i="2"/>
  <c r="G185" i="2"/>
  <c r="G186" i="2"/>
  <c r="G187" i="2"/>
  <c r="G34" i="2"/>
  <c r="G188" i="2"/>
  <c r="G189" i="2"/>
  <c r="G190" i="2"/>
  <c r="G191" i="2"/>
  <c r="G192" i="2"/>
  <c r="G193" i="2"/>
  <c r="G194" i="2"/>
  <c r="G195" i="2"/>
  <c r="G62" i="2"/>
  <c r="G196" i="2"/>
  <c r="G197" i="2"/>
  <c r="G198" i="2"/>
  <c r="G199" i="2"/>
  <c r="G200" i="2"/>
  <c r="G201" i="2"/>
  <c r="G202" i="2"/>
  <c r="G203" i="2"/>
  <c r="G204" i="2"/>
  <c r="G6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66" i="2"/>
  <c r="G11" i="2"/>
  <c r="G228" i="2"/>
  <c r="G229" i="2"/>
  <c r="G230" i="2"/>
  <c r="G231" i="2"/>
  <c r="G232" i="2"/>
  <c r="G233" i="2"/>
  <c r="G234" i="2"/>
  <c r="G235" i="2"/>
  <c r="G236" i="2"/>
  <c r="G58" i="2"/>
  <c r="G237" i="2"/>
  <c r="G48" i="2"/>
  <c r="G238" i="2"/>
  <c r="G239" i="2"/>
  <c r="G240" i="2"/>
  <c r="G241" i="2"/>
  <c r="G242" i="2"/>
  <c r="G243" i="2"/>
  <c r="G39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38" i="2"/>
  <c r="G261" i="2"/>
  <c r="G262" i="2"/>
  <c r="G29" i="2"/>
  <c r="G263" i="2"/>
  <c r="G264" i="2"/>
  <c r="G265" i="2"/>
  <c r="G266" i="2"/>
  <c r="G267" i="2"/>
  <c r="G40" i="2"/>
  <c r="G268" i="2"/>
  <c r="G269" i="2"/>
  <c r="G270" i="2"/>
  <c r="G271" i="2"/>
  <c r="G272" i="2"/>
  <c r="G273" i="2"/>
  <c r="G274" i="2"/>
  <c r="G50" i="2"/>
  <c r="G275" i="2"/>
  <c r="G52" i="2"/>
  <c r="G55" i="2"/>
  <c r="G277" i="2"/>
  <c r="F14" i="2"/>
  <c r="F15" i="2"/>
  <c r="F16" i="2"/>
  <c r="F17" i="2"/>
  <c r="F18" i="2"/>
  <c r="F19" i="2"/>
  <c r="F20" i="2"/>
  <c r="F21" i="2"/>
  <c r="F22" i="2"/>
  <c r="F23" i="2"/>
  <c r="F24" i="2"/>
  <c r="F3" i="2"/>
  <c r="F4" i="2"/>
  <c r="F5" i="2"/>
  <c r="F6" i="2"/>
  <c r="F7" i="2"/>
  <c r="F8" i="2"/>
  <c r="F9" i="2"/>
  <c r="F10" i="2"/>
  <c r="F59" i="2"/>
  <c r="F42" i="2"/>
  <c r="F69" i="2"/>
  <c r="F70" i="2"/>
  <c r="F25" i="2"/>
  <c r="F71" i="2"/>
  <c r="F30" i="2"/>
  <c r="F72" i="2"/>
  <c r="F73" i="2"/>
  <c r="F74" i="2"/>
  <c r="F75" i="2"/>
  <c r="F76" i="2"/>
  <c r="F77" i="2"/>
  <c r="F78" i="2"/>
  <c r="F79" i="2"/>
  <c r="F80" i="2"/>
  <c r="F28" i="2"/>
  <c r="F81" i="2"/>
  <c r="F26" i="2"/>
  <c r="F82" i="2"/>
  <c r="F83" i="2"/>
  <c r="F84" i="2"/>
  <c r="F85" i="2"/>
  <c r="F86" i="2"/>
  <c r="F87" i="2"/>
  <c r="F88" i="2"/>
  <c r="F89" i="2"/>
  <c r="F90" i="2"/>
  <c r="F91" i="2"/>
  <c r="F92" i="2"/>
  <c r="F276" i="2"/>
  <c r="F93" i="2"/>
  <c r="F35" i="2"/>
  <c r="F94" i="2"/>
  <c r="F45" i="2"/>
  <c r="F95" i="2"/>
  <c r="F46" i="2"/>
  <c r="F96" i="2"/>
  <c r="F31" i="2"/>
  <c r="F97" i="2"/>
  <c r="F27" i="2"/>
  <c r="F98" i="2"/>
  <c r="F99" i="2"/>
  <c r="F100" i="2"/>
  <c r="F57" i="2"/>
  <c r="F101" i="2"/>
  <c r="F102" i="2"/>
  <c r="F103" i="2"/>
  <c r="F104" i="2"/>
  <c r="F105" i="2"/>
  <c r="F106" i="2"/>
  <c r="F32" i="2"/>
  <c r="F107" i="2"/>
  <c r="F108" i="2"/>
  <c r="F109" i="2"/>
  <c r="F110" i="2"/>
  <c r="F111" i="2"/>
  <c r="F112" i="2"/>
  <c r="F113" i="2"/>
  <c r="F60" i="2"/>
  <c r="F114" i="2"/>
  <c r="F43" i="2"/>
  <c r="F115" i="2"/>
  <c r="F116" i="2"/>
  <c r="F117" i="2"/>
  <c r="F118" i="2"/>
  <c r="F119" i="2"/>
  <c r="F41" i="2"/>
  <c r="F120" i="2"/>
  <c r="F121" i="2"/>
  <c r="F122" i="2"/>
  <c r="F123" i="2"/>
  <c r="F124" i="2"/>
  <c r="F125" i="2"/>
  <c r="F12" i="2"/>
  <c r="F126" i="2"/>
  <c r="F127" i="2"/>
  <c r="F128" i="2"/>
  <c r="F129" i="2"/>
  <c r="F130" i="2"/>
  <c r="F131" i="2"/>
  <c r="F67" i="2"/>
  <c r="F132" i="2"/>
  <c r="F133" i="2"/>
  <c r="F134" i="2"/>
  <c r="F135" i="2"/>
  <c r="F136" i="2"/>
  <c r="F137" i="2"/>
  <c r="F138" i="2"/>
  <c r="F53" i="2"/>
  <c r="F54" i="2"/>
  <c r="F139" i="2"/>
  <c r="F140" i="2"/>
  <c r="F61" i="2"/>
  <c r="F141" i="2"/>
  <c r="F142" i="2"/>
  <c r="F143" i="2"/>
  <c r="F13" i="2"/>
  <c r="F144" i="2"/>
  <c r="F33" i="2"/>
  <c r="F145" i="2"/>
  <c r="F146" i="2"/>
  <c r="F63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44" i="2"/>
  <c r="F56" i="2"/>
  <c r="F164" i="2"/>
  <c r="F165" i="2"/>
  <c r="F166" i="2"/>
  <c r="F37" i="2"/>
  <c r="F36" i="2"/>
  <c r="F167" i="2"/>
  <c r="F168" i="2"/>
  <c r="F169" i="2"/>
  <c r="F4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47" i="2"/>
  <c r="F51" i="2"/>
  <c r="F185" i="2"/>
  <c r="F186" i="2"/>
  <c r="F187" i="2"/>
  <c r="F34" i="2"/>
  <c r="F188" i="2"/>
  <c r="E188" i="2" s="1"/>
  <c r="F189" i="2"/>
  <c r="F190" i="2"/>
  <c r="F191" i="2"/>
  <c r="F192" i="2"/>
  <c r="F193" i="2"/>
  <c r="F194" i="2"/>
  <c r="F195" i="2"/>
  <c r="F62" i="2"/>
  <c r="F196" i="2"/>
  <c r="E196" i="2" s="1"/>
  <c r="F197" i="2"/>
  <c r="F198" i="2"/>
  <c r="F199" i="2"/>
  <c r="F200" i="2"/>
  <c r="F201" i="2"/>
  <c r="F202" i="2"/>
  <c r="F203" i="2"/>
  <c r="F204" i="2"/>
  <c r="F6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11" i="2"/>
  <c r="F228" i="2"/>
  <c r="F229" i="2"/>
  <c r="F230" i="2"/>
  <c r="F231" i="2"/>
  <c r="F232" i="2"/>
  <c r="F233" i="2"/>
  <c r="F234" i="2"/>
  <c r="F235" i="2"/>
  <c r="F236" i="2"/>
  <c r="F58" i="2"/>
  <c r="F237" i="2"/>
  <c r="F48" i="2"/>
  <c r="F238" i="2"/>
  <c r="F239" i="2"/>
  <c r="F240" i="2"/>
  <c r="F241" i="2"/>
  <c r="F242" i="2"/>
  <c r="F243" i="2"/>
  <c r="F39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38" i="2"/>
  <c r="F261" i="2"/>
  <c r="F262" i="2"/>
  <c r="F29" i="2"/>
  <c r="F263" i="2"/>
  <c r="F264" i="2"/>
  <c r="F265" i="2"/>
  <c r="F266" i="2"/>
  <c r="F267" i="2"/>
  <c r="F40" i="2"/>
  <c r="F268" i="2"/>
  <c r="F269" i="2"/>
  <c r="F270" i="2"/>
  <c r="F271" i="2"/>
  <c r="F272" i="2"/>
  <c r="F273" i="2"/>
  <c r="F274" i="2"/>
  <c r="F50" i="2"/>
  <c r="F275" i="2"/>
  <c r="F52" i="2"/>
  <c r="F55" i="2"/>
  <c r="F277" i="2"/>
  <c r="E191" i="2" l="1"/>
  <c r="E233" i="2"/>
  <c r="E214" i="2"/>
  <c r="E231" i="2"/>
  <c r="E213" i="2"/>
  <c r="E203" i="2"/>
  <c r="E229" i="2"/>
  <c r="E137" i="2"/>
  <c r="E125" i="2"/>
  <c r="E199" i="2"/>
  <c r="E228" i="2"/>
  <c r="E168" i="2"/>
  <c r="E240" i="2"/>
  <c r="E135" i="2"/>
  <c r="E142" i="2"/>
  <c r="E247" i="2"/>
  <c r="E207" i="2"/>
  <c r="E258" i="2"/>
  <c r="E222" i="2"/>
  <c r="E155" i="2"/>
  <c r="E79" i="2"/>
  <c r="E204" i="2"/>
  <c r="E90" i="2"/>
  <c r="E69" i="2"/>
  <c r="E74" i="2"/>
  <c r="E271" i="2"/>
  <c r="E177" i="2"/>
  <c r="E267" i="2"/>
  <c r="E206" i="2"/>
  <c r="E89" i="2"/>
  <c r="E35" i="2"/>
  <c r="E86" i="2"/>
  <c r="E39" i="2"/>
  <c r="E60" i="2"/>
  <c r="E75" i="2"/>
  <c r="E25" i="2"/>
  <c r="E122" i="2"/>
  <c r="E189" i="2"/>
  <c r="E50" i="2"/>
  <c r="E45" i="2"/>
  <c r="E28" i="2"/>
  <c r="E77" i="2"/>
  <c r="E73" i="2"/>
  <c r="E71" i="2"/>
  <c r="E112" i="2"/>
  <c r="E93" i="2"/>
  <c r="E82" i="2"/>
  <c r="E10" i="2"/>
  <c r="E6" i="2"/>
  <c r="E24" i="2"/>
  <c r="E20" i="2"/>
  <c r="E16" i="2"/>
  <c r="E97" i="2"/>
  <c r="E72" i="2"/>
  <c r="E42" i="2"/>
  <c r="E66" i="2"/>
  <c r="E276" i="2"/>
  <c r="E157" i="2"/>
  <c r="E110" i="2"/>
  <c r="E111" i="2"/>
  <c r="E40" i="2"/>
  <c r="E85" i="2"/>
  <c r="E242" i="2"/>
  <c r="E55" i="2"/>
  <c r="E62" i="2"/>
  <c r="E130" i="2"/>
  <c r="E104" i="2"/>
  <c r="E27" i="2"/>
  <c r="E81" i="2"/>
  <c r="E123" i="2"/>
  <c r="E274" i="2"/>
  <c r="E162" i="2"/>
  <c r="E150" i="2"/>
  <c r="E265" i="2"/>
  <c r="E211" i="2"/>
  <c r="E178" i="2"/>
  <c r="E170" i="2"/>
  <c r="E53" i="2"/>
  <c r="E249" i="2"/>
  <c r="E37" i="2"/>
  <c r="E84" i="2"/>
  <c r="E140" i="2"/>
  <c r="E124" i="2"/>
  <c r="E106" i="2"/>
  <c r="E31" i="2"/>
  <c r="E102" i="2"/>
  <c r="E143" i="2"/>
  <c r="E68" i="2"/>
  <c r="E127" i="2"/>
  <c r="E120" i="2"/>
  <c r="E117" i="2"/>
  <c r="E108" i="2"/>
  <c r="E99" i="2"/>
  <c r="E115" i="2"/>
  <c r="E92" i="2"/>
  <c r="E8" i="2"/>
  <c r="E4" i="2"/>
  <c r="E14" i="2"/>
  <c r="E9" i="2"/>
  <c r="E5" i="2"/>
  <c r="E23" i="2"/>
  <c r="E19" i="2"/>
  <c r="E15" i="2"/>
  <c r="E270" i="2"/>
  <c r="E131" i="2"/>
  <c r="E230" i="2"/>
  <c r="E145" i="2"/>
  <c r="E221" i="2"/>
  <c r="E181" i="2"/>
  <c r="E173" i="2"/>
  <c r="E163" i="2"/>
  <c r="E151" i="2"/>
  <c r="E254" i="2"/>
  <c r="E52" i="2"/>
  <c r="E161" i="2"/>
  <c r="E219" i="2"/>
  <c r="E76" i="2"/>
  <c r="E129" i="2"/>
  <c r="E200" i="2"/>
  <c r="E175" i="2"/>
  <c r="E139" i="2"/>
  <c r="E164" i="2"/>
  <c r="E158" i="2"/>
  <c r="E154" i="2"/>
  <c r="E54" i="2"/>
  <c r="E136" i="2"/>
  <c r="E126" i="2"/>
  <c r="E41" i="2"/>
  <c r="E116" i="2"/>
  <c r="E114" i="2"/>
  <c r="E105" i="2"/>
  <c r="E101" i="2"/>
  <c r="E98" i="2"/>
  <c r="E96" i="2"/>
  <c r="E94" i="2"/>
  <c r="E26" i="2"/>
  <c r="E80" i="2"/>
  <c r="E180" i="2"/>
  <c r="E51" i="2"/>
  <c r="E262" i="2"/>
  <c r="E259" i="2"/>
  <c r="E237" i="2"/>
  <c r="E234" i="2"/>
  <c r="E266" i="2"/>
  <c r="E149" i="2"/>
  <c r="E264" i="2"/>
  <c r="E263" i="2"/>
  <c r="E236" i="2"/>
  <c r="E275" i="2"/>
  <c r="E212" i="2"/>
  <c r="E132" i="2"/>
  <c r="E57" i="2"/>
  <c r="E88" i="2"/>
  <c r="E238" i="2"/>
  <c r="E198" i="2"/>
  <c r="E63" i="2"/>
  <c r="E119" i="2"/>
  <c r="E107" i="2"/>
  <c r="E46" i="2"/>
  <c r="E22" i="2"/>
  <c r="E18" i="2"/>
  <c r="E261" i="2"/>
  <c r="E250" i="2"/>
  <c r="E246" i="2"/>
  <c r="E243" i="2"/>
  <c r="E239" i="2"/>
  <c r="E58" i="2"/>
  <c r="E227" i="2"/>
  <c r="E223" i="2"/>
  <c r="E220" i="2"/>
  <c r="E217" i="2"/>
  <c r="E210" i="2"/>
  <c r="E192" i="2"/>
  <c r="E185" i="2"/>
  <c r="E176" i="2"/>
  <c r="E172" i="2"/>
  <c r="E169" i="2"/>
  <c r="E36" i="2"/>
  <c r="E33" i="2"/>
  <c r="E253" i="2"/>
  <c r="E226" i="2"/>
  <c r="E171" i="2"/>
  <c r="E277" i="2"/>
  <c r="E255" i="2"/>
  <c r="E251" i="2"/>
  <c r="E224" i="2"/>
  <c r="E193" i="2"/>
  <c r="E186" i="2"/>
  <c r="E184" i="2"/>
  <c r="E49" i="2"/>
  <c r="E165" i="2"/>
  <c r="E159" i="2"/>
  <c r="E147" i="2"/>
  <c r="E133" i="2"/>
  <c r="E273" i="2"/>
  <c r="E269" i="2"/>
  <c r="E38" i="2"/>
  <c r="E257" i="2"/>
  <c r="E245" i="2"/>
  <c r="E232" i="2"/>
  <c r="E216" i="2"/>
  <c r="E209" i="2"/>
  <c r="E205" i="2"/>
  <c r="E202" i="2"/>
  <c r="E195" i="2"/>
  <c r="E34" i="2"/>
  <c r="E183" i="2"/>
  <c r="E179" i="2"/>
  <c r="E56" i="2"/>
  <c r="E153" i="2"/>
  <c r="E144" i="2"/>
  <c r="E141" i="2"/>
  <c r="E272" i="2"/>
  <c r="E256" i="2"/>
  <c r="E241" i="2"/>
  <c r="E235" i="2"/>
  <c r="E197" i="2"/>
  <c r="E187" i="2"/>
  <c r="E47" i="2"/>
  <c r="E182" i="2"/>
  <c r="E174" i="2"/>
  <c r="E160" i="2"/>
  <c r="E146" i="2"/>
  <c r="E113" i="2"/>
  <c r="E103" i="2"/>
  <c r="E83" i="2"/>
  <c r="E30" i="2"/>
  <c r="E59" i="2"/>
  <c r="E7" i="2"/>
  <c r="E3" i="2"/>
  <c r="E17" i="2"/>
  <c r="E268" i="2"/>
  <c r="E29" i="2"/>
  <c r="E252" i="2"/>
  <c r="E244" i="2"/>
  <c r="E48" i="2"/>
  <c r="E11" i="2"/>
  <c r="E215" i="2"/>
  <c r="E208" i="2"/>
  <c r="E201" i="2"/>
  <c r="E190" i="2"/>
  <c r="E167" i="2"/>
  <c r="E44" i="2"/>
  <c r="E152" i="2"/>
  <c r="E13" i="2"/>
  <c r="E138" i="2"/>
  <c r="E128" i="2"/>
  <c r="E43" i="2"/>
  <c r="E32" i="2"/>
  <c r="E95" i="2"/>
  <c r="E91" i="2"/>
  <c r="E87" i="2"/>
  <c r="E78" i="2"/>
  <c r="E21" i="2"/>
  <c r="E260" i="2"/>
  <c r="E248" i="2"/>
  <c r="E225" i="2"/>
  <c r="E218" i="2"/>
  <c r="E64" i="2"/>
  <c r="E194" i="2"/>
  <c r="E166" i="2"/>
  <c r="E156" i="2"/>
  <c r="E148" i="2"/>
  <c r="E61" i="2"/>
  <c r="E134" i="2"/>
  <c r="E67" i="2"/>
  <c r="E121" i="2"/>
  <c r="E118" i="2"/>
  <c r="E109" i="2"/>
  <c r="E100" i="2"/>
  <c r="E70" i="2"/>
  <c r="Q121" i="1" l="1"/>
  <c r="Q61" i="1"/>
  <c r="I2" i="2" l="1"/>
  <c r="H2" i="2"/>
  <c r="G2" i="2"/>
  <c r="F2" i="2"/>
  <c r="J162" i="2" l="1"/>
  <c r="J27" i="2"/>
  <c r="J28" i="2"/>
  <c r="E2" i="2"/>
  <c r="J186" i="2"/>
  <c r="J151" i="2"/>
  <c r="J215" i="2"/>
  <c r="J5" i="2"/>
  <c r="J62" i="2"/>
  <c r="J14" i="2"/>
  <c r="J75" i="2"/>
  <c r="J147" i="2"/>
  <c r="J52" i="2"/>
  <c r="J56" i="2"/>
  <c r="J181" i="2"/>
  <c r="J128" i="2"/>
  <c r="J139" i="2"/>
  <c r="J133" i="2"/>
  <c r="J142" i="2"/>
  <c r="J35" i="2"/>
  <c r="J184" i="2"/>
  <c r="J130" i="2"/>
  <c r="J157" i="2"/>
  <c r="J82" i="2"/>
  <c r="J154" i="2"/>
  <c r="J114" i="2"/>
  <c r="J136" i="2"/>
  <c r="J54" i="2"/>
  <c r="J121" i="2"/>
  <c r="J255" i="2"/>
  <c r="J73" i="2"/>
  <c r="J37" i="2"/>
  <c r="J159" i="2"/>
  <c r="J249" i="2"/>
  <c r="J214" i="2"/>
  <c r="J96" i="2"/>
  <c r="J47" i="2"/>
  <c r="J11" i="2"/>
  <c r="J155" i="2"/>
  <c r="J87" i="2"/>
  <c r="J276" i="2"/>
  <c r="J98" i="2"/>
  <c r="J245" i="2"/>
  <c r="J144" i="2"/>
  <c r="J107" i="2"/>
  <c r="J63" i="2"/>
  <c r="J31" i="2"/>
  <c r="J45" i="2"/>
  <c r="J18" i="2"/>
  <c r="J163" i="2"/>
  <c r="J117" i="2"/>
  <c r="J92" i="2"/>
  <c r="J253" i="2"/>
  <c r="J44" i="2"/>
  <c r="J85" i="2"/>
  <c r="J228" i="2"/>
  <c r="J127" i="2"/>
  <c r="J246" i="2"/>
  <c r="J229" i="2"/>
  <c r="J248" i="2"/>
  <c r="J224" i="2"/>
  <c r="J250" i="2"/>
  <c r="J20" i="2"/>
  <c r="J160" i="2"/>
  <c r="J16" i="2"/>
  <c r="J30" i="2"/>
  <c r="J242" i="2"/>
  <c r="J221" i="2"/>
  <c r="J104" i="2"/>
  <c r="J170" i="2"/>
  <c r="J68" i="2"/>
  <c r="J222" i="2"/>
  <c r="J4" i="2"/>
  <c r="J240" i="2"/>
  <c r="J10" i="2"/>
  <c r="J231" i="2"/>
  <c r="J6" i="2"/>
  <c r="J39" i="2"/>
  <c r="J169" i="2"/>
  <c r="J195" i="2"/>
  <c r="J241" i="2"/>
  <c r="J102" i="2"/>
  <c r="J148" i="2"/>
  <c r="J61" i="2"/>
  <c r="J15" i="2"/>
  <c r="J207" i="2"/>
  <c r="J110" i="2"/>
  <c r="J109" i="2"/>
  <c r="J237" i="2"/>
  <c r="J261" i="2"/>
  <c r="J201" i="2"/>
  <c r="J202" i="2"/>
  <c r="J26" i="2"/>
  <c r="J74" i="2"/>
  <c r="J138" i="2"/>
  <c r="J8" i="2"/>
  <c r="J239" i="2"/>
  <c r="J256" i="2"/>
  <c r="J76" i="2"/>
  <c r="J51" i="2"/>
  <c r="J55" i="2"/>
  <c r="J230" i="2"/>
  <c r="J149" i="2"/>
  <c r="J164" i="2"/>
  <c r="J67" i="2"/>
  <c r="J12" i="2"/>
  <c r="J84" i="2"/>
  <c r="J179" i="2"/>
  <c r="J141" i="2"/>
  <c r="J119" i="2"/>
  <c r="J234" i="2"/>
  <c r="J258" i="2"/>
  <c r="J191" i="2"/>
  <c r="J217" i="2"/>
  <c r="J9" i="2"/>
  <c r="J124" i="2"/>
  <c r="J238" i="2"/>
  <c r="J225" i="2"/>
  <c r="J105" i="2"/>
  <c r="J123" i="2"/>
  <c r="J188" i="2"/>
  <c r="J264" i="2"/>
  <c r="J64" i="2"/>
  <c r="J190" i="2"/>
  <c r="J185" i="2"/>
  <c r="J86" i="2"/>
  <c r="J7" i="2"/>
  <c r="J257" i="2"/>
  <c r="J71" i="2"/>
  <c r="J236" i="2"/>
  <c r="J134" i="2"/>
  <c r="J108" i="2"/>
  <c r="J252" i="2"/>
  <c r="J46" i="2"/>
  <c r="J196" i="2"/>
  <c r="J36" i="2"/>
  <c r="J176" i="2"/>
  <c r="J199" i="2"/>
  <c r="J131" i="2"/>
  <c r="J111" i="2"/>
  <c r="J25" i="2"/>
  <c r="J81" i="2"/>
  <c r="J172" i="2"/>
  <c r="J140" i="2"/>
  <c r="J205" i="2"/>
  <c r="J135" i="2"/>
  <c r="J206" i="2"/>
  <c r="J19" i="2"/>
  <c r="J177" i="2"/>
  <c r="J93" i="2"/>
  <c r="J178" i="2"/>
  <c r="J78" i="2"/>
  <c r="J189" i="2"/>
  <c r="J158" i="2"/>
  <c r="J72" i="2"/>
  <c r="J203" i="2"/>
  <c r="J233" i="2"/>
  <c r="J137" i="2"/>
  <c r="J70" i="2"/>
  <c r="J204" i="2"/>
  <c r="J267" i="2"/>
  <c r="J33" i="2"/>
  <c r="J167" i="2"/>
  <c r="J145" i="2"/>
  <c r="J200" i="2"/>
  <c r="J94" i="2"/>
  <c r="J161" i="2"/>
  <c r="J152" i="2"/>
  <c r="J192" i="2"/>
  <c r="J193" i="2"/>
  <c r="J194" i="2"/>
  <c r="J268" i="2"/>
  <c r="J79" i="2"/>
  <c r="J197" i="2"/>
  <c r="J198" i="2"/>
  <c r="J32" i="2"/>
  <c r="J153" i="2"/>
  <c r="J24" i="2"/>
  <c r="J115" i="2"/>
  <c r="J48" i="2"/>
  <c r="J150" i="2"/>
  <c r="J208" i="2"/>
  <c r="J182" i="2"/>
  <c r="J210" i="2"/>
  <c r="J43" i="2"/>
  <c r="J38" i="2"/>
  <c r="J77" i="2"/>
  <c r="J106" i="2"/>
  <c r="J165" i="2"/>
  <c r="J118" i="2"/>
  <c r="J100" i="2"/>
  <c r="J218" i="2"/>
  <c r="J3" i="2"/>
  <c r="J132" i="2"/>
  <c r="J95" i="2"/>
  <c r="J166" i="2"/>
  <c r="J101" i="2"/>
  <c r="J57" i="2"/>
  <c r="J88" i="2"/>
  <c r="J209" i="2"/>
  <c r="J251" i="2"/>
  <c r="J265" i="2"/>
  <c r="J262" i="2"/>
  <c r="J53" i="2"/>
  <c r="J97" i="2"/>
  <c r="J49" i="2"/>
  <c r="J40" i="2"/>
  <c r="J17" i="2"/>
  <c r="J146" i="2"/>
  <c r="J122" i="2"/>
  <c r="J2" i="2"/>
  <c r="J83" i="2"/>
  <c r="J219" i="2"/>
  <c r="J220" i="2"/>
  <c r="J243" i="2"/>
  <c r="J175" i="2"/>
  <c r="J143" i="2"/>
  <c r="J174" i="2"/>
  <c r="J183" i="2"/>
  <c r="J247" i="2"/>
  <c r="J59" i="2"/>
  <c r="J235" i="2"/>
  <c r="J227" i="2"/>
  <c r="J232" i="2"/>
  <c r="J171" i="2"/>
  <c r="J266" i="2"/>
  <c r="J112" i="2"/>
  <c r="J69" i="2"/>
  <c r="J99" i="2"/>
  <c r="J80" i="2"/>
  <c r="J116" i="2"/>
  <c r="J211" i="2"/>
  <c r="J212" i="2"/>
  <c r="J213" i="2"/>
  <c r="J263" i="2"/>
  <c r="J91" i="2"/>
  <c r="J120" i="2"/>
  <c r="J58" i="2"/>
  <c r="J216" i="2"/>
  <c r="J244" i="2"/>
  <c r="J156" i="2"/>
  <c r="J125" i="2"/>
  <c r="J23" i="2"/>
  <c r="J113" i="2"/>
  <c r="J259" i="2"/>
  <c r="J41" i="2"/>
  <c r="J89" i="2"/>
  <c r="J103" i="2"/>
  <c r="J223" i="2"/>
  <c r="J21" i="2"/>
  <c r="J60" i="2"/>
  <c r="J226" i="2"/>
  <c r="J180" i="2"/>
  <c r="J13" i="2"/>
  <c r="J66" i="2"/>
  <c r="J173" i="2"/>
  <c r="J269" i="2"/>
  <c r="J22" i="2" l="1"/>
  <c r="J275" i="2" l="1"/>
  <c r="J50" i="2"/>
  <c r="J274" i="2"/>
  <c r="J273" i="2"/>
  <c r="J272" i="2"/>
  <c r="J42" i="2"/>
  <c r="J271" i="2"/>
  <c r="J270" i="2"/>
  <c r="J126" i="2" l="1"/>
  <c r="J129" i="2" l="1"/>
  <c r="J187" i="2"/>
  <c r="J254" i="2"/>
  <c r="J34" i="2"/>
  <c r="J168" i="2"/>
  <c r="J90" i="2"/>
  <c r="J29" i="2"/>
  <c r="J260" i="2"/>
</calcChain>
</file>

<file path=xl/sharedStrings.xml><?xml version="1.0" encoding="utf-8"?>
<sst xmlns="http://schemas.openxmlformats.org/spreadsheetml/2006/main" count="1054" uniqueCount="531">
  <si>
    <t>T.C.</t>
  </si>
  <si>
    <t>TEKİRDAĞ BÜYÜKŞEHİR BELEDİYE BAŞKANLIĞI</t>
  </si>
  <si>
    <t>FEN İŞLERİ DAİRESİ BAŞKANLIĞI</t>
  </si>
  <si>
    <t>DIŞ GÖREV FAALİYET RAPORU</t>
  </si>
  <si>
    <t>SAYFA :1</t>
  </si>
  <si>
    <t>Hakan ÇETİNKAYA</t>
  </si>
  <si>
    <t>Caner BALIK</t>
  </si>
  <si>
    <t>GREYDER</t>
  </si>
  <si>
    <t>Murat YILMAZ</t>
  </si>
  <si>
    <t>Saim KILIÇKOÇ</t>
  </si>
  <si>
    <t>Özvan COŞKUNER</t>
  </si>
  <si>
    <t>Ersin ÇINAR</t>
  </si>
  <si>
    <t>İbrahim KANTEKİN</t>
  </si>
  <si>
    <t>Fedai KARACA</t>
  </si>
  <si>
    <t>SİLİNDİR</t>
  </si>
  <si>
    <t>Sedat BAYKAN</t>
  </si>
  <si>
    <t>Hasan ÇINAR</t>
  </si>
  <si>
    <t>Volkan FIRTINA</t>
  </si>
  <si>
    <t>Muhammet TUNA</t>
  </si>
  <si>
    <t>JCB</t>
  </si>
  <si>
    <t>Onur SERT</t>
  </si>
  <si>
    <t>KAMYON</t>
  </si>
  <si>
    <t>Bilgin KURNAZ</t>
  </si>
  <si>
    <t>Mehmet SERT</t>
  </si>
  <si>
    <t>Okan ŞAHİN</t>
  </si>
  <si>
    <t>İŞÇİ</t>
  </si>
  <si>
    <t>Kubilay YILDIZ</t>
  </si>
  <si>
    <t>Abdullah GÜMÜŞ</t>
  </si>
  <si>
    <t>Hüseyin SEVİNÇ</t>
  </si>
  <si>
    <t>Zafer ÖNER</t>
  </si>
  <si>
    <t>H.Dursun KACIR</t>
  </si>
  <si>
    <t>Mustafa AYDIN</t>
  </si>
  <si>
    <t>Ali GÖKALP</t>
  </si>
  <si>
    <t>YÜKLEYİCİ</t>
  </si>
  <si>
    <t>Musa AKŞAR</t>
  </si>
  <si>
    <t>Rıdvan ÖZEN</t>
  </si>
  <si>
    <t>Ayhan UĞUR</t>
  </si>
  <si>
    <t>H.Sırrı ANIL</t>
  </si>
  <si>
    <t>Ali GÜMÜŞ</t>
  </si>
  <si>
    <t>TIR</t>
  </si>
  <si>
    <t>Ersoy ÖZTÜRK</t>
  </si>
  <si>
    <t>İbrahim ÇAPAR</t>
  </si>
  <si>
    <t>Gökhan TOPUZ</t>
  </si>
  <si>
    <t>Bülent GÜR</t>
  </si>
  <si>
    <t>Ali BORA</t>
  </si>
  <si>
    <t>Birol TOSUN</t>
  </si>
  <si>
    <t>Ahmet YONTAR</t>
  </si>
  <si>
    <t>Müjdat YILMAZ</t>
  </si>
  <si>
    <t>Hasan CAN</t>
  </si>
  <si>
    <t>MİNİBÜS</t>
  </si>
  <si>
    <t>Z.Taner SEVİL</t>
  </si>
  <si>
    <t>Şenel ER</t>
  </si>
  <si>
    <t>Osman GÜNDÜZ</t>
  </si>
  <si>
    <t>Kudret UZUN</t>
  </si>
  <si>
    <t>Ahmet GÜR</t>
  </si>
  <si>
    <t>Önder ÖZDENİZ</t>
  </si>
  <si>
    <t>Hüseyin K.OĞULLARI</t>
  </si>
  <si>
    <t>Ender İKİZLER</t>
  </si>
  <si>
    <t>Erkan BARAN</t>
  </si>
  <si>
    <t>Hakan YILMAZ</t>
  </si>
  <si>
    <t>İbrahim TOPRAKÇI</t>
  </si>
  <si>
    <t>Ersoy DENİZ</t>
  </si>
  <si>
    <t>Tolga KAYA</t>
  </si>
  <si>
    <t>Selim SOLCAN</t>
  </si>
  <si>
    <t>İbrahim TATLISÖZ</t>
  </si>
  <si>
    <t>İsmail GÜLFİDAN</t>
  </si>
  <si>
    <t>Zakir KÖSE</t>
  </si>
  <si>
    <t>Rıdvan CAN</t>
  </si>
  <si>
    <t>Seyfettin GÜLÜMSER</t>
  </si>
  <si>
    <t>Nazmi BAYIRLI</t>
  </si>
  <si>
    <t>Ozan OĞUZ</t>
  </si>
  <si>
    <t>Recep YAMAN</t>
  </si>
  <si>
    <t>EKSKAVATÖR</t>
  </si>
  <si>
    <t>Ahmet GÜNEŞ</t>
  </si>
  <si>
    <t>Yalçın TABAK</t>
  </si>
  <si>
    <t>Mehmet KURUM</t>
  </si>
  <si>
    <t>Cafer ÇAKMAR</t>
  </si>
  <si>
    <t>Gürkan EZEN</t>
  </si>
  <si>
    <t>Şaban KİRAZ</t>
  </si>
  <si>
    <t>Barış DİNÇER</t>
  </si>
  <si>
    <t>Necip BALCI</t>
  </si>
  <si>
    <t>Tolga ERGÜN</t>
  </si>
  <si>
    <t>Barış DEĞİRMENCİ</t>
  </si>
  <si>
    <t>OPERATÖR</t>
  </si>
  <si>
    <t>Mehmet SOYHAN</t>
  </si>
  <si>
    <t>Erkan IŞIK</t>
  </si>
  <si>
    <t>Ali DURSUN</t>
  </si>
  <si>
    <t>Tayfun BALTA</t>
  </si>
  <si>
    <t>Kudret CESUR</t>
  </si>
  <si>
    <t>Adnan KELEŞ</t>
  </si>
  <si>
    <t>Zekeriya KAYA</t>
  </si>
  <si>
    <t>Ulaş GÜNDER</t>
  </si>
  <si>
    <t>Aydın KOŞAL</t>
  </si>
  <si>
    <t>Murat DAĞLAR</t>
  </si>
  <si>
    <t>Çağatay FİTİL</t>
  </si>
  <si>
    <t>Hakan SEZEN</t>
  </si>
  <si>
    <t>Burhanettin KORKUT</t>
  </si>
  <si>
    <t>Cihan KAYA</t>
  </si>
  <si>
    <t>Ümit İNAN</t>
  </si>
  <si>
    <t>Yaşar SEVİL</t>
  </si>
  <si>
    <t xml:space="preserve">ASFALT ŞANTİYESİ </t>
  </si>
  <si>
    <t>KONKASÖR EKİBİ
(ÇALIŞAN EKİP)</t>
  </si>
  <si>
    <t>ASFALT ŞANTİYELERİ</t>
  </si>
  <si>
    <t xml:space="preserve">1. EKİP </t>
  </si>
  <si>
    <t>TERMODİNAMİK SİSTEM GÖREVLİLERİ</t>
  </si>
  <si>
    <t>Ali Osman KANTEKİN</t>
  </si>
  <si>
    <t>PLENT OPR.</t>
  </si>
  <si>
    <t>Yıllık İzinli</t>
  </si>
  <si>
    <t>Ahmet TEKÇE</t>
  </si>
  <si>
    <t>Necmettin TİRAKİ</t>
  </si>
  <si>
    <t>Mahmut ARUK</t>
  </si>
  <si>
    <t>ASF.KAZANCISI</t>
  </si>
  <si>
    <t>Ercan KARBUZ</t>
  </si>
  <si>
    <t>Ahmet CANORAL</t>
  </si>
  <si>
    <t>Turan BAL</t>
  </si>
  <si>
    <t>Erdoğan AKMAN</t>
  </si>
  <si>
    <t>TBB 173002</t>
  </si>
  <si>
    <t>Cumhur ATABAY</t>
  </si>
  <si>
    <t>Can DIRAK</t>
  </si>
  <si>
    <t>Mustafa ÇAMUR</t>
  </si>
  <si>
    <t>Yavuz ŞİŞMAN</t>
  </si>
  <si>
    <t>BEKÇİ (ŞANTİYE)</t>
  </si>
  <si>
    <t>Mehmet BALCI</t>
  </si>
  <si>
    <t>Hüseyin YÜCEL</t>
  </si>
  <si>
    <t xml:space="preserve">2.EKİP </t>
  </si>
  <si>
    <t>Engin EKİM</t>
  </si>
  <si>
    <t>Halim GÖÇER</t>
  </si>
  <si>
    <t>Erkan DEMİR</t>
  </si>
  <si>
    <t>İbrahim ARDA</t>
  </si>
  <si>
    <t>Osman HAZAR</t>
  </si>
  <si>
    <t>Hüseyin KILINÇ</t>
  </si>
  <si>
    <t>Atanur KELEŞ</t>
  </si>
  <si>
    <t>Selçuk KESKİN</t>
  </si>
  <si>
    <t>Hasan ERİZ</t>
  </si>
  <si>
    <t>59 FEN 602</t>
  </si>
  <si>
    <t>Zeki ERDUĞAN</t>
  </si>
  <si>
    <t>Aykut ÇAKIR</t>
  </si>
  <si>
    <t>Ali BALI</t>
  </si>
  <si>
    <t>Onur ÖZTÜRK</t>
  </si>
  <si>
    <t>GÖREVLİ PERSONELLER</t>
  </si>
  <si>
    <t>Sefer TEZCAN</t>
  </si>
  <si>
    <t>HACIKÖY ŞANTİYESİ LABORATUVAR</t>
  </si>
  <si>
    <t>Sabri BAYRAKTAR</t>
  </si>
  <si>
    <t>KANTAR</t>
  </si>
  <si>
    <t>Kazım BOZKURT</t>
  </si>
  <si>
    <t>Cumhur KÖR</t>
  </si>
  <si>
    <t>Emre DEMİRTAŞ</t>
  </si>
  <si>
    <t>Gökhan DURUKAN</t>
  </si>
  <si>
    <t>Yaşar ERGENE</t>
  </si>
  <si>
    <t>Gürcan KALKAN</t>
  </si>
  <si>
    <t>Cengiz AKGÜN</t>
  </si>
  <si>
    <t>Acar GÜNEŞ</t>
  </si>
  <si>
    <t>Kaya OĞRAŞ</t>
  </si>
  <si>
    <t>Mehmet EDİP</t>
  </si>
  <si>
    <t>Fazlı SÖKMEN</t>
  </si>
  <si>
    <t>TIR (NAKİL)</t>
  </si>
  <si>
    <t>Taner ÖZTÜRK</t>
  </si>
  <si>
    <t>Erdal KAHRAMAN</t>
  </si>
  <si>
    <t>Serkan SAATÇİ</t>
  </si>
  <si>
    <t>Özkan ALBAK</t>
  </si>
  <si>
    <t>Gökhan SERBEST</t>
  </si>
  <si>
    <t>Bahten KAHRAMAN</t>
  </si>
  <si>
    <t>Cem YÜKSEL</t>
  </si>
  <si>
    <t>Hami AYDIN</t>
  </si>
  <si>
    <t>İbrahim ÖZ</t>
  </si>
  <si>
    <t>Oray KARBUZ</t>
  </si>
  <si>
    <t>Hasan BİLGİN</t>
  </si>
  <si>
    <t>Orhan DEMİRAY</t>
  </si>
  <si>
    <t>Berkant DEMİRCİ</t>
  </si>
  <si>
    <t>Ufuk GÜNDER</t>
  </si>
  <si>
    <t>Erdoğan GÜRTUNCA</t>
  </si>
  <si>
    <t>Murat ÖRKMEZ</t>
  </si>
  <si>
    <t>Engin DELİKTAŞ</t>
  </si>
  <si>
    <t>TEKİRDAĞ BÜYÜKŞEHİR BELEDİYESİ İLÇE EKİPLERİ</t>
  </si>
  <si>
    <t>SAYFA :3</t>
  </si>
  <si>
    <t>ARAÇ VE İŞ MAKİNELERİ</t>
  </si>
  <si>
    <t>Hüseyin ERGEN</t>
  </si>
  <si>
    <t>Uğur HERGÜN</t>
  </si>
  <si>
    <t>Abdurrahman KURT</t>
  </si>
  <si>
    <t>Mehmet YAVUZ</t>
  </si>
  <si>
    <t>Mehmet YEĞEN</t>
  </si>
  <si>
    <t>Hüseyin UMUT</t>
  </si>
  <si>
    <t>Veysel BAKİ</t>
  </si>
  <si>
    <t>Ali HİSAR</t>
  </si>
  <si>
    <t>Erhan SAKA</t>
  </si>
  <si>
    <t>Yavuz EVİRGEN</t>
  </si>
  <si>
    <t>Gökhan SEZER</t>
  </si>
  <si>
    <t>Kemal AÇIK</t>
  </si>
  <si>
    <t>Seçkin SİBRELİ</t>
  </si>
  <si>
    <t>İbrahim OFLAZ</t>
  </si>
  <si>
    <t>Tahsin GÖKÇEOĞLU</t>
  </si>
  <si>
    <t>Metin KORKMAZ</t>
  </si>
  <si>
    <t>Kenan YANGÖZ</t>
  </si>
  <si>
    <t>Ömer DEMİR</t>
  </si>
  <si>
    <t>Yaşar KAYALI</t>
  </si>
  <si>
    <t>Burak DEMİR</t>
  </si>
  <si>
    <t>Mustafa ÇETİN</t>
  </si>
  <si>
    <t>Gökberk DAĞ</t>
  </si>
  <si>
    <t>Erkan HERGÜN</t>
  </si>
  <si>
    <t>Mehmet BEREKET</t>
  </si>
  <si>
    <t>Umut KÜÇÜKÇOBAN</t>
  </si>
  <si>
    <t>Halil DÜZDAĞ</t>
  </si>
  <si>
    <t>Ayhan VURAL</t>
  </si>
  <si>
    <t>Ahmet BİLGİN</t>
  </si>
  <si>
    <t>Metin KESKİN</t>
  </si>
  <si>
    <t>Serkan ADALI</t>
  </si>
  <si>
    <t>Ahmet YILMAZ</t>
  </si>
  <si>
    <t>Özgür ÇOBAN</t>
  </si>
  <si>
    <t>Enis ÖZGÜLER</t>
  </si>
  <si>
    <t>Refik ARICAN</t>
  </si>
  <si>
    <t>Şeref AKGÜN</t>
  </si>
  <si>
    <t>İsmail ŞEN</t>
  </si>
  <si>
    <t>Ahmet BUDAKOĞLU</t>
  </si>
  <si>
    <t>Hasan GEZEN</t>
  </si>
  <si>
    <t>Aydın CAĞŞAR</t>
  </si>
  <si>
    <t>Hakan ÇINAR</t>
  </si>
  <si>
    <t>Aydın MERİÇ</t>
  </si>
  <si>
    <t>Özkan YİĞİT</t>
  </si>
  <si>
    <t>Birol GÖKÇERİ</t>
  </si>
  <si>
    <t>Tufan CANITEZ</t>
  </si>
  <si>
    <t>Mehmet ALPER</t>
  </si>
  <si>
    <t>Taner ALTINKAYA</t>
  </si>
  <si>
    <t>Atakan MÜLAYİM</t>
  </si>
  <si>
    <t>Hasan İP</t>
  </si>
  <si>
    <t>Arif HIŞIR</t>
  </si>
  <si>
    <t>Ergin EROL</t>
  </si>
  <si>
    <t>Adnan EREN</t>
  </si>
  <si>
    <t>Recep TAŞKINMERİÇ</t>
  </si>
  <si>
    <t>Gürdal ÖNBEY</t>
  </si>
  <si>
    <t>Ufuk KURNAZ</t>
  </si>
  <si>
    <t>İbrahim ÜSTÜNOĞLU</t>
  </si>
  <si>
    <t>İ.Hakkı BALİ</t>
  </si>
  <si>
    <t>Murat DARICI</t>
  </si>
  <si>
    <t>Onur ŞENİZ</t>
  </si>
  <si>
    <t>İÇ HİZMET PERSONELİ</t>
  </si>
  <si>
    <t>Hasan OLCAY</t>
  </si>
  <si>
    <t>Hüseyin BİRGİN</t>
  </si>
  <si>
    <t>Ahmet KILIÇ</t>
  </si>
  <si>
    <t>İslam KIRCI</t>
  </si>
  <si>
    <t>Muhammet DALLI</t>
  </si>
  <si>
    <t>TIR PARKI</t>
  </si>
  <si>
    <t>Bilgin VATANSEVER</t>
  </si>
  <si>
    <t>Selçuk ERGENE</t>
  </si>
  <si>
    <t>Tevfik KINIK</t>
  </si>
  <si>
    <t>Hasan AKYOL</t>
  </si>
  <si>
    <t>Bu İş Programı Toplam 3 (Üç) Sayfadan İbarettir.</t>
  </si>
  <si>
    <t>Mert ÖZER</t>
  </si>
  <si>
    <t>a</t>
  </si>
  <si>
    <t>İbrahim İŞÇİ</t>
  </si>
  <si>
    <t>İsmail AYAR</t>
  </si>
  <si>
    <t>Emre ELİTAŞ</t>
  </si>
  <si>
    <t>Mutlu ALDEMİR</t>
  </si>
  <si>
    <t>Sezgin D.OĞULLARI</t>
  </si>
  <si>
    <t xml:space="preserve"> (60 TON/h ) </t>
  </si>
  <si>
    <t>Metin AĞA</t>
  </si>
  <si>
    <t>FAALİYET RAPORU</t>
  </si>
  <si>
    <t>59 00 13 17</t>
  </si>
  <si>
    <t>TRAFİK İŞARETLEME EKİBİ</t>
  </si>
  <si>
    <t>DAİ. BŞK.</t>
  </si>
  <si>
    <t>Recep BALTA</t>
  </si>
  <si>
    <t>Fatih ARSLANTAŞ</t>
  </si>
  <si>
    <t>SAYFA :2</t>
  </si>
  <si>
    <t>İbrahim TAFRALI</t>
  </si>
  <si>
    <t>ASFALT ŞANTİYESİ 
(200 TON/h )</t>
  </si>
  <si>
    <t>ÇAYCI</t>
  </si>
  <si>
    <t>Mehmet ÇETİNTAŞ</t>
  </si>
  <si>
    <t>ARAZÖZ</t>
  </si>
  <si>
    <t>KAPAKLI ÇERKEZKÖY İLÇE EKİBİ</t>
  </si>
  <si>
    <t>HACIKÖY ŞANTİYESİ PLENT</t>
  </si>
  <si>
    <t>YRD.OPR.</t>
  </si>
  <si>
    <t>ARIZALI</t>
  </si>
  <si>
    <t>KAMYONET</t>
  </si>
  <si>
    <t>SARAY İLÇE EKİBİ</t>
  </si>
  <si>
    <t>Teknik Sorumlu: Halit ARİŞ</t>
  </si>
  <si>
    <t>ÇORLU İLÇE EKİBİ</t>
  </si>
  <si>
    <t>Mehmetali ER</t>
  </si>
  <si>
    <t>SÜLEYMANPAŞA İLÇE EKİBİ</t>
  </si>
  <si>
    <t>İŞ MAKİNESİ NAKİL ARAÇLARI</t>
  </si>
  <si>
    <t>Hakan GEYİK</t>
  </si>
  <si>
    <t>Erdal AKIN</t>
  </si>
  <si>
    <t>HAYRABOLU İLÇE EKİBİ</t>
  </si>
  <si>
    <t>ŞARKÖY İLÇE EKİBİ</t>
  </si>
  <si>
    <t>TEMİZLİK</t>
  </si>
  <si>
    <t>Erkan DOĞAN</t>
  </si>
  <si>
    <t>Fatih ÖZEREN</t>
  </si>
  <si>
    <t>Ali ÇAMUR</t>
  </si>
  <si>
    <t>PİCK UP</t>
  </si>
  <si>
    <t>Doğan ACAR</t>
  </si>
  <si>
    <t>Hasan ŞAHİN</t>
  </si>
  <si>
    <t>Fikret KAPSIZ</t>
  </si>
  <si>
    <t>Hilmi KAPSIZ</t>
  </si>
  <si>
    <t>Murat COŞKUN</t>
  </si>
  <si>
    <t>Soner DİK</t>
  </si>
  <si>
    <t>Rüstem BAŞA</t>
  </si>
  <si>
    <t>Tanju GÜVERCİN</t>
  </si>
  <si>
    <t>Yüksel YILMAZ</t>
  </si>
  <si>
    <t>Ufuk YİĞİT</t>
  </si>
  <si>
    <t>H.Ömer UĞUR</t>
  </si>
  <si>
    <t>Hüsnü SAATÇİ</t>
  </si>
  <si>
    <t>Oktay HAZAR</t>
  </si>
  <si>
    <t>Berk LAFÇI</t>
  </si>
  <si>
    <t>Kenan ER</t>
  </si>
  <si>
    <t>Engin AKATA</t>
  </si>
  <si>
    <t>Kamuran ÇINAR</t>
  </si>
  <si>
    <t>Rıdvan KAÇAK</t>
  </si>
  <si>
    <t>Nazım TOSUN</t>
  </si>
  <si>
    <t>Bahattin ÖNBEY</t>
  </si>
  <si>
    <t>Rasim ÇITAK</t>
  </si>
  <si>
    <t>Caner ARSLAN</t>
  </si>
  <si>
    <t>59 VD 709</t>
  </si>
  <si>
    <t>Teknik Sorumlu:Sercan GÜREK</t>
  </si>
  <si>
    <t>59 DG 012</t>
  </si>
  <si>
    <t>Mert YAŞAR</t>
  </si>
  <si>
    <t>MURATLI İLÇE EKİBİ</t>
  </si>
  <si>
    <t>FİNİSHER</t>
  </si>
  <si>
    <t>BİNEK ARAÇ</t>
  </si>
  <si>
    <t>BEKLEME</t>
  </si>
  <si>
    <t>DAİRE BAŞKANLIĞIMIZDA GÖREVLİ ARAÇ ŞOFÖRLERİ</t>
  </si>
  <si>
    <t>EKİP SORUM.</t>
  </si>
  <si>
    <t>ASF.ROBOTU</t>
  </si>
  <si>
    <t>MALKARA İLÇE EKİBİ</t>
  </si>
  <si>
    <t>59 00 13 08</t>
  </si>
  <si>
    <t>Ercan DURSUN</t>
  </si>
  <si>
    <t>Kadir MERİÇ</t>
  </si>
  <si>
    <t>MALZEME YÜKLEME ÇALIŞMASI</t>
  </si>
  <si>
    <t>SEY.KONK.</t>
  </si>
  <si>
    <t>TEPEKÖY OCAĞI</t>
  </si>
  <si>
    <t>Teknik Sorumlu:Çağla ÇİRİK</t>
  </si>
  <si>
    <t>59 DG 373</t>
  </si>
  <si>
    <t>59 DG 371</t>
  </si>
  <si>
    <t>KİLİTTAŞ TAMİR ÇALIŞMASI</t>
  </si>
  <si>
    <t>59 AB 769</t>
  </si>
  <si>
    <t>59 FEN 601</t>
  </si>
  <si>
    <t>59 DB 497</t>
  </si>
  <si>
    <t>AKR.TANKERİ</t>
  </si>
  <si>
    <t>LABORANT</t>
  </si>
  <si>
    <t>İZİNLİ PERSONELLER</t>
  </si>
  <si>
    <t>Teknik Sorumlu:Mustafa YILDIZ</t>
  </si>
  <si>
    <t>59 FEN 401</t>
  </si>
  <si>
    <t>59 FEN 105</t>
  </si>
  <si>
    <t>59 FEN 114</t>
  </si>
  <si>
    <t>GÖREVLİ ARAÇLAR</t>
  </si>
  <si>
    <t>İKLİM DEĞİŞİKLİĞİ VE SIFIR ATIK DAİRESİ BAŞKANLIĞIN'DA</t>
  </si>
  <si>
    <t>TBB 172101</t>
  </si>
  <si>
    <t>59 DV 275</t>
  </si>
  <si>
    <t>59 DB 074</t>
  </si>
  <si>
    <t>59 FEN 112</t>
  </si>
  <si>
    <t>Hasan GÖNÜL</t>
  </si>
  <si>
    <t>Yol Bakım Şube Müdürü</t>
  </si>
  <si>
    <t>TBB 224203</t>
  </si>
  <si>
    <t>59 AFZ 584</t>
  </si>
  <si>
    <t>59 AJ 081</t>
  </si>
  <si>
    <t>USTA</t>
  </si>
  <si>
    <t>59 FEN 102</t>
  </si>
  <si>
    <t>Nail ARSLANTAŞ</t>
  </si>
  <si>
    <t>TBB 178501</t>
  </si>
  <si>
    <t>59 DG 406</t>
  </si>
  <si>
    <t>59 DG 379</t>
  </si>
  <si>
    <t>59 FEN 301</t>
  </si>
  <si>
    <t>GÖREVLİ PERSONEL</t>
  </si>
  <si>
    <t>59 FEN 113</t>
  </si>
  <si>
    <t>59 AG 560</t>
  </si>
  <si>
    <t>59 DG 382</t>
  </si>
  <si>
    <t>59 FEN 304</t>
  </si>
  <si>
    <t>TBB 174203</t>
  </si>
  <si>
    <t>59 FEN 110</t>
  </si>
  <si>
    <t>59 FEN 214</t>
  </si>
  <si>
    <t>TARIMSAL HİZMETLER DAİRESİ BAŞKANLIĞI'NDA</t>
  </si>
  <si>
    <t>59 AJ 084</t>
  </si>
  <si>
    <t>59 AJ 083</t>
  </si>
  <si>
    <t>59 AJ 108</t>
  </si>
  <si>
    <t>Raporlu</t>
  </si>
  <si>
    <t>59 AJ 944</t>
  </si>
  <si>
    <t>TBB 178507</t>
  </si>
  <si>
    <t>59 AG 520</t>
  </si>
  <si>
    <t>Teknik Sorumlu:Erhan PAÇACIOĞLU</t>
  </si>
  <si>
    <t>59 FEN 400</t>
  </si>
  <si>
    <t>59 FEN 215</t>
  </si>
  <si>
    <t>TBB 224201</t>
  </si>
  <si>
    <t>59 DG 385</t>
  </si>
  <si>
    <t>59 AJ 612</t>
  </si>
  <si>
    <t>Teknik Sorumlu: Murat SAVCI</t>
  </si>
  <si>
    <t>59 AJ 075</t>
  </si>
  <si>
    <t>59 DG 378</t>
  </si>
  <si>
    <t>59 AAU 467</t>
  </si>
  <si>
    <t>59 FEN 101</t>
  </si>
  <si>
    <t>TBB 178505</t>
  </si>
  <si>
    <t>59 FEN 207</t>
  </si>
  <si>
    <t>59 00 13 05</t>
  </si>
  <si>
    <t>59 AG 533</t>
  </si>
  <si>
    <t>Teknik Sorumlu:Hasan BİLGİN</t>
  </si>
  <si>
    <t>TBB 174102</t>
  </si>
  <si>
    <t>59 FEN 111</t>
  </si>
  <si>
    <t>SÜPÜRGE</t>
  </si>
  <si>
    <t>Faruk BAYRAK</t>
  </si>
  <si>
    <t>Hüseyin YİĞİT</t>
  </si>
  <si>
    <t>Rıdvan ÇINAR</t>
  </si>
  <si>
    <t>Hüsnü AKATA</t>
  </si>
  <si>
    <t>KAYNAKÇI</t>
  </si>
  <si>
    <t>ELEKTRİKÇİ</t>
  </si>
  <si>
    <t>Okan ÜREN</t>
  </si>
  <si>
    <t>59 FEN 403</t>
  </si>
  <si>
    <t>TRİMER</t>
  </si>
  <si>
    <t>Teknik Sorumlu:Onur GÖKÇE</t>
  </si>
  <si>
    <t>59 FEN 103</t>
  </si>
  <si>
    <t>TBB 153501</t>
  </si>
  <si>
    <t>YAYLAGÖNE-MALKARA YOLU</t>
  </si>
  <si>
    <t>SSB ÖN  HAZIRLIK ÇALIŞMASI</t>
  </si>
  <si>
    <t>59 FEN 306</t>
  </si>
  <si>
    <t>TBB 178506</t>
  </si>
  <si>
    <t>Saha Mühendisi</t>
  </si>
  <si>
    <t>A.Haldun YALKIN</t>
  </si>
  <si>
    <t>59 DG 370</t>
  </si>
  <si>
    <t>TBB 172105</t>
  </si>
  <si>
    <t>59 PY 929</t>
  </si>
  <si>
    <t>YRD.DİST.</t>
  </si>
  <si>
    <t>59 YF 194</t>
  </si>
  <si>
    <t>59 UP 517</t>
  </si>
  <si>
    <t>59 DB 072</t>
  </si>
  <si>
    <t>59 DG 374</t>
  </si>
  <si>
    <t>ORMANLI GÜZELKÖY</t>
  </si>
  <si>
    <t>Teknik Sorumlu:Oğuz GÜNKAYA</t>
  </si>
  <si>
    <t>59 FEN 213</t>
  </si>
  <si>
    <t>ÇORLU YENİ OTOGAR</t>
  </si>
  <si>
    <t>BAĞLANTI YOLU YAPIM ÇALIŞMASI</t>
  </si>
  <si>
    <t>Teknik Sorumlu:Çağrı TAN</t>
  </si>
  <si>
    <t>TBB 174101</t>
  </si>
  <si>
    <t>59 DS 783</t>
  </si>
  <si>
    <t>59 DG 357</t>
  </si>
  <si>
    <t>59 DG 380</t>
  </si>
  <si>
    <t>59 FEN 502</t>
  </si>
  <si>
    <t>DOZER</t>
  </si>
  <si>
    <t>59 DL 832</t>
  </si>
  <si>
    <t>TRAKTÖR</t>
  </si>
  <si>
    <t>1 Gün İzinli</t>
  </si>
  <si>
    <t>ÖN HAZIRLIK ÇALIŞMASI</t>
  </si>
  <si>
    <t>Teknik Sorumlu:Şafak GİRGİN</t>
  </si>
  <si>
    <t>TBB 168502</t>
  </si>
  <si>
    <t>TBB 224205</t>
  </si>
  <si>
    <t>59 DB 060</t>
  </si>
  <si>
    <t>TBB 224202</t>
  </si>
  <si>
    <t>YENİ SANAYİ  YAMA ÇALIŞMASI</t>
  </si>
  <si>
    <t>TBB 178502</t>
  </si>
  <si>
    <t>59 DN 183</t>
  </si>
  <si>
    <t>59 00 13 29</t>
  </si>
  <si>
    <t>59 AJ 080</t>
  </si>
  <si>
    <t>59 DG 383</t>
  </si>
  <si>
    <t>59 DG 384</t>
  </si>
  <si>
    <t>59 AG 519</t>
  </si>
  <si>
    <t>59 FEN 205</t>
  </si>
  <si>
    <t>59 FEN 308</t>
  </si>
  <si>
    <t>59 DB 061</t>
  </si>
  <si>
    <t>59 DG 381</t>
  </si>
  <si>
    <t>59 DE 270</t>
  </si>
  <si>
    <t>SÜLEYMANPAŞA YIKILAN KATLI OTOPARK YERİ</t>
  </si>
  <si>
    <t>KİLİTTAŞ ÇALIŞMASI</t>
  </si>
  <si>
    <t>Sendikal İzinli</t>
  </si>
  <si>
    <t>59 KP 408</t>
  </si>
  <si>
    <t>TBB 172102</t>
  </si>
  <si>
    <t>59 FEN 203</t>
  </si>
  <si>
    <t>59 AB 765</t>
  </si>
  <si>
    <t>59 AZ 400</t>
  </si>
  <si>
    <t>FEN.MUA.</t>
  </si>
  <si>
    <t>SÜLEYMANPAŞA HÜRRİYET/ATATÜRK MAH. AYDINPINAR DERESİ</t>
  </si>
  <si>
    <t>DERE YATAĞI TEMİZLİK VE ŞEVLENDİRME ÇALIŞMASI</t>
  </si>
  <si>
    <t>59 AJ 613</t>
  </si>
  <si>
    <t>59 AJ 071</t>
  </si>
  <si>
    <t>Teknik Sorumlu:Okan KUTLAR</t>
  </si>
  <si>
    <t>59 FEN 501</t>
  </si>
  <si>
    <t>59 FEN 206</t>
  </si>
  <si>
    <t>ŞOFÖR</t>
  </si>
  <si>
    <t>59 AJ 079</t>
  </si>
  <si>
    <t>YILANLI MAHALLESİ BAKIM ÇALIŞMASI</t>
  </si>
  <si>
    <t>DEMİRLİ</t>
  </si>
  <si>
    <t>59 EN 672</t>
  </si>
  <si>
    <t>UNİMOG</t>
  </si>
  <si>
    <t>ÇORLU SANAYİ SİTESİ</t>
  </si>
  <si>
    <t>BSK SERİM ÇALIŞMASI</t>
  </si>
  <si>
    <t>59 FEN 116</t>
  </si>
  <si>
    <t>59 DV 274</t>
  </si>
  <si>
    <t>59 AJ 074</t>
  </si>
  <si>
    <t>SSB SERİM ÇALIŞMASI</t>
  </si>
  <si>
    <t>59 AJ 077</t>
  </si>
  <si>
    <t>Teknik Sorumlu:M.Özgür DIRAK</t>
  </si>
  <si>
    <t>ÇORLU</t>
  </si>
  <si>
    <t>59 AJ 078</t>
  </si>
  <si>
    <t>TBB 172104</t>
  </si>
  <si>
    <t>Teknik Sorumlu:Mustafa YILDIRIM</t>
  </si>
  <si>
    <t>MERKEZ CADDELER YAMA ÇALIŞMASI</t>
  </si>
  <si>
    <t>KARAAĞAÇ GAZETECİ UĞUR MUMCU CADDESİ YAMA ÇALIŞMASI</t>
  </si>
  <si>
    <t>Teknik Sorumlu:Hüseyin TAZEGÜL</t>
  </si>
  <si>
    <t>Teknik Sorumlu:Ali SERT</t>
  </si>
  <si>
    <t>59 00 13 07</t>
  </si>
  <si>
    <t>Erdal ATA</t>
  </si>
  <si>
    <t>MİSİNLİ E-5 ARASI YAMA ÇALIŞMASI</t>
  </si>
  <si>
    <t>59 DG 408</t>
  </si>
  <si>
    <t>59 AJ 072</t>
  </si>
  <si>
    <t>59 FEN 117</t>
  </si>
  <si>
    <t>DEPO DÜZENLEME ÇALIŞMASI</t>
  </si>
  <si>
    <t>59 DG 372</t>
  </si>
  <si>
    <t>59 AFE 106</t>
  </si>
  <si>
    <t>DEPREM SİMÜLASYON TIRI</t>
  </si>
  <si>
    <t>59 AB 768</t>
  </si>
  <si>
    <t>59 FEN 305</t>
  </si>
  <si>
    <t>59 00 13 04</t>
  </si>
  <si>
    <t>59 AB 489</t>
  </si>
  <si>
    <t>İSG</t>
  </si>
  <si>
    <t>59 DG 376</t>
  </si>
  <si>
    <t>Tahsin ÖKÇEOĞLU</t>
  </si>
  <si>
    <t>59 FEN 600</t>
  </si>
  <si>
    <t>GERYDER</t>
  </si>
  <si>
    <t>59 FEN 302</t>
  </si>
  <si>
    <t>TBB 168501</t>
  </si>
  <si>
    <t>MÜREFTE-ÇINARLI YOLU HENDEK TEMİZLİK ÇALIŞMASI</t>
  </si>
  <si>
    <t>MÜREFTE-UÇMAKDERE YOLU TORBA YAMA ÇALIŞMASI</t>
  </si>
  <si>
    <t>57.ALAY CAD. VE KÖSEİLYAS MAH. GÜZERGAHI ve ATATÜRK BLV. YAMA ÇALIŞMASI</t>
  </si>
  <si>
    <t>ŞANTİYE TUZ STOKLAMA ÇALIŞMASI</t>
  </si>
  <si>
    <t>KADIKÖY AKINCILAR ARASI HENDEK BAKIM ÇALIŞMASI</t>
  </si>
  <si>
    <t>59 DB 071</t>
  </si>
  <si>
    <t>59AB 767</t>
  </si>
  <si>
    <t>MÜSELLİM -BALABANLI</t>
  </si>
  <si>
    <t>BETON YOL DERZ DOLGU ÇALIŞMASI</t>
  </si>
  <si>
    <t>Teknik Sorumlu:Coşkun Can BAKAR</t>
  </si>
  <si>
    <t>SÜLEYMANPAŞA KUR'AN EĞİTİM MERKEZİ</t>
  </si>
  <si>
    <t>YAYLAGÖNE</t>
  </si>
  <si>
    <t>BÜZ ÇALIŞMASI</t>
  </si>
  <si>
    <t>59 AJ 082</t>
  </si>
  <si>
    <t>DİSTRİBÜTÖR</t>
  </si>
  <si>
    <t>59 DG 401</t>
  </si>
  <si>
    <t>59 AJ 273</t>
  </si>
  <si>
    <t>59 00 13 21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</si>
</sst>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1" x14ac:knownFonts="1">
    <font>
      <sz val="12"/>
      <color theme="1"/>
      <name val="Times New Roman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color rgb="FFFF0000"/>
      <name val="Times New Roman"/>
      <family val="2"/>
      <charset val="162"/>
    </font>
    <font>
      <b/>
      <sz val="16"/>
      <color rgb="FFFF000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0"/>
      <name val="Times New Roman"/>
      <family val="2"/>
      <charset val="162"/>
    </font>
    <font>
      <sz val="14"/>
      <color theme="1"/>
      <name val="Times New Roman"/>
      <family val="2"/>
      <charset val="162"/>
    </font>
    <font>
      <sz val="14"/>
      <color theme="0"/>
      <name val="Times New Roman"/>
      <family val="2"/>
      <charset val="162"/>
    </font>
    <font>
      <sz val="13.75"/>
      <color theme="1"/>
      <name val="Times New Roman"/>
      <family val="2"/>
      <charset val="162"/>
    </font>
    <font>
      <sz val="13.75"/>
      <color theme="0"/>
      <name val="Times New Roman"/>
      <family val="2"/>
      <charset val="162"/>
    </font>
    <font>
      <sz val="12"/>
      <color theme="1"/>
      <name val="Times New Roman"/>
      <family val="2"/>
      <charset val="162"/>
    </font>
    <font>
      <sz val="11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</font>
    <font>
      <b/>
      <sz val="11"/>
      <color rgb="FFFF0000"/>
      <name val="Calibri"/>
      <family val="2"/>
      <charset val="162"/>
    </font>
    <font>
      <sz val="14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  <font>
      <sz val="12"/>
      <color rgb="FFFF0000"/>
      <name val="Calibri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4"/>
      <name val="Calibri"/>
      <family val="2"/>
      <charset val="162"/>
    </font>
    <font>
      <sz val="14"/>
      <name val="Calibri"/>
      <family val="2"/>
      <charset val="162"/>
    </font>
    <font>
      <sz val="14"/>
      <name val="Calibri"/>
      <family val="2"/>
      <charset val="162"/>
      <scheme val="minor"/>
    </font>
    <font>
      <b/>
      <sz val="14"/>
      <color theme="0"/>
      <name val="Calibri"/>
      <family val="2"/>
      <charset val="162"/>
    </font>
    <font>
      <sz val="14"/>
      <color theme="0"/>
      <name val="Calibri"/>
      <family val="2"/>
      <charset val="162"/>
    </font>
    <font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50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3" borderId="0" xfId="0" applyFill="1"/>
    <xf numFmtId="0" fontId="6" fillId="3" borderId="1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0" fillId="4" borderId="0" xfId="0" applyFill="1"/>
    <xf numFmtId="0" fontId="6" fillId="4" borderId="13" xfId="0" applyFont="1" applyFill="1" applyBorder="1" applyAlignment="1">
      <alignment horizontal="left"/>
    </xf>
    <xf numFmtId="0" fontId="9" fillId="2" borderId="0" xfId="0" applyFont="1" applyFill="1"/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2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6" fillId="4" borderId="13" xfId="0" applyFont="1" applyFill="1" applyBorder="1" applyAlignment="1">
      <alignment horizontal="right"/>
    </xf>
    <xf numFmtId="0" fontId="0" fillId="3" borderId="0" xfId="0" applyFill="1" applyBorder="1"/>
    <xf numFmtId="0" fontId="12" fillId="2" borderId="0" xfId="0" applyFont="1" applyFill="1" applyAlignment="1">
      <alignment horizontal="left"/>
    </xf>
    <xf numFmtId="0" fontId="6" fillId="4" borderId="0" xfId="0" applyFont="1" applyFill="1" applyBorder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5" fillId="2" borderId="12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14" fontId="23" fillId="2" borderId="0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1" fillId="2" borderId="0" xfId="0" applyFont="1" applyFill="1"/>
    <xf numFmtId="9" fontId="0" fillId="2" borderId="0" xfId="1" applyFont="1" applyFill="1"/>
    <xf numFmtId="0" fontId="26" fillId="2" borderId="10" xfId="0" applyFont="1" applyFill="1" applyBorder="1" applyAlignment="1">
      <alignment vertical="center"/>
    </xf>
    <xf numFmtId="0" fontId="27" fillId="2" borderId="12" xfId="0" applyFont="1" applyFill="1" applyBorder="1" applyAlignment="1">
      <alignment horizontal="left" vertical="center"/>
    </xf>
    <xf numFmtId="0" fontId="0" fillId="3" borderId="0" xfId="0" applyFill="1"/>
    <xf numFmtId="0" fontId="6" fillId="3" borderId="13" xfId="0" applyFont="1" applyFill="1" applyBorder="1" applyAlignment="1">
      <alignment horizontal="left"/>
    </xf>
    <xf numFmtId="0" fontId="0" fillId="4" borderId="0" xfId="0" applyFill="1"/>
    <xf numFmtId="0" fontId="6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right"/>
    </xf>
    <xf numFmtId="0" fontId="0" fillId="3" borderId="0" xfId="0" applyFill="1" applyBorder="1"/>
    <xf numFmtId="0" fontId="0" fillId="3" borderId="13" xfId="0" applyFill="1" applyBorder="1"/>
    <xf numFmtId="0" fontId="6" fillId="4" borderId="0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2" fillId="2" borderId="5" xfId="0" applyFont="1" applyFill="1" applyBorder="1"/>
    <xf numFmtId="0" fontId="9" fillId="2" borderId="0" xfId="0" applyFont="1" applyFill="1" applyBorder="1"/>
    <xf numFmtId="0" fontId="9" fillId="2" borderId="6" xfId="0" applyFont="1" applyFill="1" applyBorder="1"/>
    <xf numFmtId="0" fontId="23" fillId="2" borderId="18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15" xfId="0" applyFont="1" applyFill="1" applyBorder="1" applyAlignment="1">
      <alignment vertical="center"/>
    </xf>
    <xf numFmtId="0" fontId="30" fillId="2" borderId="16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/>
    </xf>
    <xf numFmtId="0" fontId="30" fillId="2" borderId="12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8" fillId="2" borderId="20" xfId="0" applyFont="1" applyFill="1" applyBorder="1" applyAlignment="1">
      <alignment vertical="center"/>
    </xf>
    <xf numFmtId="0" fontId="29" fillId="2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29" fillId="2" borderId="19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</cellXfs>
  <cellStyles count="2">
    <cellStyle name="Normal" xfId="0" builtinId="0"/>
    <cellStyle name="Yüzd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461123</xdr:colOff>
      <xdr:row>117</xdr:row>
      <xdr:rowOff>47625</xdr:rowOff>
    </xdr:from>
    <xdr:to>
      <xdr:col>2</xdr:col>
      <xdr:colOff>1244916</xdr:colOff>
      <xdr:row>120</xdr:row>
      <xdr:rowOff>156701</xdr:rowOff>
    </xdr:to>
    <xdr:pic>
      <xdr:nvPicPr>
        <xdr:cNvPr id="2" name="Resim 1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273" y="26136600"/>
          <a:ext cx="783793" cy="88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42583</xdr:colOff>
      <xdr:row>117</xdr:row>
      <xdr:rowOff>158003</xdr:rowOff>
    </xdr:from>
    <xdr:to>
      <xdr:col>4</xdr:col>
      <xdr:colOff>318808</xdr:colOff>
      <xdr:row>119</xdr:row>
      <xdr:rowOff>220196</xdr:rowOff>
    </xdr:to>
    <xdr:pic>
      <xdr:nvPicPr>
        <xdr:cNvPr id="3" name="Resim 2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558" y="26246978"/>
          <a:ext cx="1190625" cy="56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472329</xdr:colOff>
      <xdr:row>56</xdr:row>
      <xdr:rowOff>178209</xdr:rowOff>
    </xdr:from>
    <xdr:to>
      <xdr:col>2</xdr:col>
      <xdr:colOff>1259758</xdr:colOff>
      <xdr:row>60</xdr:row>
      <xdr:rowOff>86845</xdr:rowOff>
    </xdr:to>
    <xdr:pic>
      <xdr:nvPicPr>
        <xdr:cNvPr id="4" name="Resim 3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479" y="13056009"/>
          <a:ext cx="787429" cy="88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290512</xdr:colOff>
      <xdr:row>57</xdr:row>
      <xdr:rowOff>167807</xdr:rowOff>
    </xdr:from>
    <xdr:to>
      <xdr:col>4</xdr:col>
      <xdr:colOff>566737</xdr:colOff>
      <xdr:row>59</xdr:row>
      <xdr:rowOff>220195</xdr:rowOff>
    </xdr:to>
    <xdr:pic>
      <xdr:nvPicPr>
        <xdr:cNvPr id="5" name="Resim 4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6981" y="13621870"/>
          <a:ext cx="1371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470648</xdr:colOff>
      <xdr:row>1</xdr:row>
      <xdr:rowOff>56029</xdr:rowOff>
    </xdr:from>
    <xdr:to>
      <xdr:col>2</xdr:col>
      <xdr:colOff>1242173</xdr:colOff>
      <xdr:row>4</xdr:row>
      <xdr:rowOff>218514</xdr:rowOff>
    </xdr:to>
    <xdr:pic>
      <xdr:nvPicPr>
        <xdr:cNvPr id="6" name="Resim 5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385" y="296661"/>
          <a:ext cx="771525" cy="884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365873</xdr:colOff>
      <xdr:row>1</xdr:row>
      <xdr:rowOff>22411</xdr:rowOff>
    </xdr:from>
    <xdr:to>
      <xdr:col>4</xdr:col>
      <xdr:colOff>806824</xdr:colOff>
      <xdr:row>4</xdr:row>
      <xdr:rowOff>246530</xdr:rowOff>
    </xdr:to>
    <xdr:pic>
      <xdr:nvPicPr>
        <xdr:cNvPr id="7" name="Resim 6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844" y="257735"/>
          <a:ext cx="1539127" cy="93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476254</xdr:colOff>
      <xdr:row>56</xdr:row>
      <xdr:rowOff>176893</xdr:rowOff>
    </xdr:from>
    <xdr:to>
      <xdr:col>2</xdr:col>
      <xdr:colOff>1247779</xdr:colOff>
      <xdr:row>60</xdr:row>
      <xdr:rowOff>80842</xdr:rowOff>
    </xdr:to>
    <xdr:pic>
      <xdr:nvPicPr>
        <xdr:cNvPr id="8" name="Resim 7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4" y="13054693"/>
          <a:ext cx="771525" cy="875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462639</xdr:colOff>
      <xdr:row>117</xdr:row>
      <xdr:rowOff>54428</xdr:rowOff>
    </xdr:from>
    <xdr:to>
      <xdr:col>2</xdr:col>
      <xdr:colOff>1234164</xdr:colOff>
      <xdr:row>120</xdr:row>
      <xdr:rowOff>162484</xdr:rowOff>
    </xdr:to>
    <xdr:pic>
      <xdr:nvPicPr>
        <xdr:cNvPr id="9" name="Resim 8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89" y="26143403"/>
          <a:ext cx="771525" cy="87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461123</xdr:colOff>
      <xdr:row>117</xdr:row>
      <xdr:rowOff>47625</xdr:rowOff>
    </xdr:from>
    <xdr:to>
      <xdr:col>2</xdr:col>
      <xdr:colOff>1244916</xdr:colOff>
      <xdr:row>120</xdr:row>
      <xdr:rowOff>156701</xdr:rowOff>
    </xdr:to>
    <xdr:pic>
      <xdr:nvPicPr>
        <xdr:cNvPr id="10" name="Resim 9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98" y="27241500"/>
          <a:ext cx="783793" cy="88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42583</xdr:colOff>
      <xdr:row>117</xdr:row>
      <xdr:rowOff>158003</xdr:rowOff>
    </xdr:from>
    <xdr:to>
      <xdr:col>4</xdr:col>
      <xdr:colOff>318808</xdr:colOff>
      <xdr:row>119</xdr:row>
      <xdr:rowOff>220196</xdr:rowOff>
    </xdr:to>
    <xdr:pic>
      <xdr:nvPicPr>
        <xdr:cNvPr id="11" name="Resim 10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583" y="27351878"/>
          <a:ext cx="1371600" cy="56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472329</xdr:colOff>
      <xdr:row>56</xdr:row>
      <xdr:rowOff>178209</xdr:rowOff>
    </xdr:from>
    <xdr:to>
      <xdr:col>2</xdr:col>
      <xdr:colOff>1259758</xdr:colOff>
      <xdr:row>60</xdr:row>
      <xdr:rowOff>86845</xdr:rowOff>
    </xdr:to>
    <xdr:pic>
      <xdr:nvPicPr>
        <xdr:cNvPr id="12" name="Resim 11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704" y="13694184"/>
          <a:ext cx="787429" cy="88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290512</xdr:colOff>
      <xdr:row>57</xdr:row>
      <xdr:rowOff>167807</xdr:rowOff>
    </xdr:from>
    <xdr:to>
      <xdr:col>4</xdr:col>
      <xdr:colOff>566737</xdr:colOff>
      <xdr:row>59</xdr:row>
      <xdr:rowOff>220195</xdr:rowOff>
    </xdr:to>
    <xdr:pic>
      <xdr:nvPicPr>
        <xdr:cNvPr id="13" name="Resim 12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512" y="13883807"/>
          <a:ext cx="1371600" cy="55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470648</xdr:colOff>
      <xdr:row>1</xdr:row>
      <xdr:rowOff>56029</xdr:rowOff>
    </xdr:from>
    <xdr:to>
      <xdr:col>2</xdr:col>
      <xdr:colOff>1242173</xdr:colOff>
      <xdr:row>4</xdr:row>
      <xdr:rowOff>218514</xdr:rowOff>
    </xdr:to>
    <xdr:pic>
      <xdr:nvPicPr>
        <xdr:cNvPr id="14" name="Resim 13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023" y="294154"/>
          <a:ext cx="771525" cy="87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365873</xdr:colOff>
      <xdr:row>1</xdr:row>
      <xdr:rowOff>22411</xdr:rowOff>
    </xdr:from>
    <xdr:to>
      <xdr:col>4</xdr:col>
      <xdr:colOff>806824</xdr:colOff>
      <xdr:row>4</xdr:row>
      <xdr:rowOff>246530</xdr:rowOff>
    </xdr:to>
    <xdr:pic>
      <xdr:nvPicPr>
        <xdr:cNvPr id="15" name="Resim 14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873" y="260536"/>
          <a:ext cx="1536326" cy="93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476254</xdr:colOff>
      <xdr:row>56</xdr:row>
      <xdr:rowOff>176893</xdr:rowOff>
    </xdr:from>
    <xdr:to>
      <xdr:col>2</xdr:col>
      <xdr:colOff>1247779</xdr:colOff>
      <xdr:row>60</xdr:row>
      <xdr:rowOff>80842</xdr:rowOff>
    </xdr:to>
    <xdr:pic>
      <xdr:nvPicPr>
        <xdr:cNvPr id="16" name="Resim 15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9" y="13692868"/>
          <a:ext cx="771525" cy="875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462639</xdr:colOff>
      <xdr:row>117</xdr:row>
      <xdr:rowOff>54428</xdr:rowOff>
    </xdr:from>
    <xdr:to>
      <xdr:col>2</xdr:col>
      <xdr:colOff>1234164</xdr:colOff>
      <xdr:row>120</xdr:row>
      <xdr:rowOff>162484</xdr:rowOff>
    </xdr:to>
    <xdr:pic>
      <xdr:nvPicPr>
        <xdr:cNvPr id="17" name="Resim 16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4" y="27379272"/>
          <a:ext cx="771525" cy="78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472329</xdr:colOff>
      <xdr:row>56</xdr:row>
      <xdr:rowOff>178209</xdr:rowOff>
    </xdr:from>
    <xdr:to>
      <xdr:col>2</xdr:col>
      <xdr:colOff>1259758</xdr:colOff>
      <xdr:row>60</xdr:row>
      <xdr:rowOff>86845</xdr:rowOff>
    </xdr:to>
    <xdr:pic>
      <xdr:nvPicPr>
        <xdr:cNvPr id="20" name="Resim 19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704" y="13694184"/>
          <a:ext cx="787429" cy="88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290512</xdr:colOff>
      <xdr:row>57</xdr:row>
      <xdr:rowOff>167807</xdr:rowOff>
    </xdr:from>
    <xdr:to>
      <xdr:col>4</xdr:col>
      <xdr:colOff>566737</xdr:colOff>
      <xdr:row>59</xdr:row>
      <xdr:rowOff>220195</xdr:rowOff>
    </xdr:to>
    <xdr:pic>
      <xdr:nvPicPr>
        <xdr:cNvPr id="21" name="Resim 20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512" y="13883807"/>
          <a:ext cx="1371600" cy="55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482554</xdr:colOff>
      <xdr:row>1</xdr:row>
      <xdr:rowOff>44123</xdr:rowOff>
    </xdr:from>
    <xdr:to>
      <xdr:col>2</xdr:col>
      <xdr:colOff>1254079</xdr:colOff>
      <xdr:row>4</xdr:row>
      <xdr:rowOff>206608</xdr:rowOff>
    </xdr:to>
    <xdr:pic>
      <xdr:nvPicPr>
        <xdr:cNvPr id="22" name="Resim 21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29" y="282248"/>
          <a:ext cx="771525" cy="87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365873</xdr:colOff>
      <xdr:row>1</xdr:row>
      <xdr:rowOff>8804</xdr:rowOff>
    </xdr:from>
    <xdr:to>
      <xdr:col>4</xdr:col>
      <xdr:colOff>806824</xdr:colOff>
      <xdr:row>4</xdr:row>
      <xdr:rowOff>232923</xdr:rowOff>
    </xdr:to>
    <xdr:pic>
      <xdr:nvPicPr>
        <xdr:cNvPr id="23" name="Resim 22" descr="R4E 4star -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5480" y="253733"/>
          <a:ext cx="1543130" cy="958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476254</xdr:colOff>
      <xdr:row>56</xdr:row>
      <xdr:rowOff>176893</xdr:rowOff>
    </xdr:from>
    <xdr:to>
      <xdr:col>2</xdr:col>
      <xdr:colOff>1247779</xdr:colOff>
      <xdr:row>60</xdr:row>
      <xdr:rowOff>80842</xdr:rowOff>
    </xdr:to>
    <xdr:pic>
      <xdr:nvPicPr>
        <xdr:cNvPr id="24" name="Resim 23" descr="Açıklama: C:\Users\gul.tosun\Desktop\Tekirdağ büyükşehir Belediyesi Orijinal Logo\Tekirdağ Büyükşehir Belediyesi Orijinal Logo (Beyaz- tek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9" y="13692868"/>
          <a:ext cx="771525" cy="875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U180"/>
  <sheetViews>
    <sheetView tabSelected="1" topLeftCell="B1" zoomScale="80" zoomScaleNormal="80" zoomScaleSheetLayoutView="70" zoomScalePageLayoutView="80" workbookViewId="0">
      <selection activeCell="P23" sqref="P23"/>
    </sheetView>
  </sheetViews>
  <sheetFormatPr defaultColWidth="9" defaultRowHeight="15.75" x14ac:dyDescent="0.25"/>
  <cols>
    <col min="1" max="1" width="5" style="2" hidden="1" customWidth="1"/>
    <col min="2" max="2" width="4.375" style="1" customWidth="1"/>
    <col min="3" max="3" width="25.625" style="1" customWidth="1"/>
    <col min="4" max="4" width="14.375" style="1" customWidth="1"/>
    <col min="5" max="5" width="15.375" style="1" customWidth="1"/>
    <col min="6" max="6" width="3.625" style="1" customWidth="1"/>
    <col min="7" max="7" width="25.625" style="1" customWidth="1"/>
    <col min="8" max="8" width="14.375" style="12" customWidth="1"/>
    <col min="9" max="9" width="16.5" style="1" bestFit="1" customWidth="1"/>
    <col min="10" max="10" width="3.625" style="1" customWidth="1"/>
    <col min="11" max="11" width="25.625" style="1" customWidth="1"/>
    <col min="12" max="12" width="14.375" style="1" customWidth="1"/>
    <col min="13" max="13" width="16.25" style="1" customWidth="1"/>
    <col min="14" max="14" width="3.625" style="1" customWidth="1"/>
    <col min="15" max="15" width="25.625" style="1" customWidth="1"/>
    <col min="16" max="16" width="14.375" style="1" customWidth="1"/>
    <col min="17" max="17" width="15.5" style="1" customWidth="1"/>
    <col min="18" max="18" width="9" style="1"/>
    <col min="19" max="16384" width="9" style="11"/>
  </cols>
  <sheetData>
    <row r="1" spans="1:18" ht="18.75" x14ac:dyDescent="0.25">
      <c r="A1" s="1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8" ht="18.75" x14ac:dyDescent="0.25">
      <c r="A2" s="1"/>
      <c r="B2" s="114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8" ht="18.75" x14ac:dyDescent="0.25">
      <c r="A3" s="1"/>
      <c r="B3" s="114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8" ht="18.75" x14ac:dyDescent="0.25">
      <c r="A4" s="1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8" ht="21" x14ac:dyDescent="0.25">
      <c r="A5" s="1"/>
      <c r="B5" s="32"/>
      <c r="C5" s="32"/>
      <c r="D5" s="32"/>
      <c r="E5" s="33"/>
      <c r="F5" s="115" t="s">
        <v>3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8" ht="19.5" thickBot="1" x14ac:dyDescent="0.3">
      <c r="A6" s="1"/>
      <c r="B6" s="34"/>
      <c r="C6" s="34"/>
      <c r="D6" s="34"/>
      <c r="E6" s="34"/>
      <c r="F6" s="34"/>
      <c r="G6" s="116"/>
      <c r="H6" s="116"/>
      <c r="I6" s="116"/>
      <c r="J6" s="116"/>
      <c r="K6" s="116"/>
      <c r="L6" s="116"/>
      <c r="M6" s="116"/>
      <c r="N6" s="33"/>
      <c r="O6" s="35" t="s">
        <v>4</v>
      </c>
      <c r="P6" s="36"/>
      <c r="Q6" s="28">
        <v>44880</v>
      </c>
    </row>
    <row r="7" spans="1:18" ht="18" customHeight="1" x14ac:dyDescent="0.25">
      <c r="A7" s="1"/>
      <c r="B7" s="97" t="s">
        <v>476</v>
      </c>
      <c r="C7" s="98"/>
      <c r="D7" s="98"/>
      <c r="E7" s="99"/>
      <c r="F7" s="97" t="s">
        <v>423</v>
      </c>
      <c r="G7" s="98"/>
      <c r="H7" s="98"/>
      <c r="I7" s="99"/>
      <c r="J7" s="97" t="s">
        <v>473</v>
      </c>
      <c r="K7" s="98"/>
      <c r="L7" s="98"/>
      <c r="M7" s="99"/>
      <c r="N7" s="97" t="s">
        <v>454</v>
      </c>
      <c r="O7" s="98"/>
      <c r="P7" s="98"/>
      <c r="Q7" s="99"/>
    </row>
    <row r="8" spans="1:18" ht="18" customHeight="1" x14ac:dyDescent="0.25">
      <c r="A8" s="1"/>
      <c r="B8" s="108" t="s">
        <v>477</v>
      </c>
      <c r="C8" s="109"/>
      <c r="D8" s="109"/>
      <c r="E8" s="110"/>
      <c r="F8" s="108" t="s">
        <v>424</v>
      </c>
      <c r="G8" s="109"/>
      <c r="H8" s="109"/>
      <c r="I8" s="110"/>
      <c r="J8" s="108" t="s">
        <v>481</v>
      </c>
      <c r="K8" s="109"/>
      <c r="L8" s="109"/>
      <c r="M8" s="110"/>
      <c r="N8" s="108" t="s">
        <v>455</v>
      </c>
      <c r="O8" s="109"/>
      <c r="P8" s="109"/>
      <c r="Q8" s="110"/>
    </row>
    <row r="9" spans="1:18" ht="18" customHeight="1" thickBot="1" x14ac:dyDescent="0.3">
      <c r="A9" s="1"/>
      <c r="B9" s="103" t="s">
        <v>490</v>
      </c>
      <c r="C9" s="104"/>
      <c r="D9" s="104"/>
      <c r="E9" s="105"/>
      <c r="F9" s="103" t="s">
        <v>425</v>
      </c>
      <c r="G9" s="104"/>
      <c r="H9" s="104"/>
      <c r="I9" s="105"/>
      <c r="J9" s="103" t="s">
        <v>436</v>
      </c>
      <c r="K9" s="104"/>
      <c r="L9" s="104"/>
      <c r="M9" s="105"/>
      <c r="N9" s="103"/>
      <c r="O9" s="104"/>
      <c r="P9" s="104"/>
      <c r="Q9" s="105"/>
    </row>
    <row r="10" spans="1:18" s="20" customFormat="1" ht="18" customHeight="1" x14ac:dyDescent="0.25">
      <c r="A10" s="19"/>
      <c r="B10" s="74">
        <v>1</v>
      </c>
      <c r="C10" s="75" t="s">
        <v>162</v>
      </c>
      <c r="D10" s="76"/>
      <c r="E10" s="73" t="s">
        <v>318</v>
      </c>
      <c r="F10" s="74">
        <v>1</v>
      </c>
      <c r="G10" s="75" t="s">
        <v>113</v>
      </c>
      <c r="H10" s="76" t="s">
        <v>426</v>
      </c>
      <c r="I10" s="73" t="s">
        <v>72</v>
      </c>
      <c r="J10" s="74">
        <v>1</v>
      </c>
      <c r="K10" s="51" t="s">
        <v>5</v>
      </c>
      <c r="L10" s="76" t="s">
        <v>338</v>
      </c>
      <c r="M10" s="73" t="s">
        <v>314</v>
      </c>
      <c r="N10" s="74">
        <v>1</v>
      </c>
      <c r="O10" s="75" t="s">
        <v>68</v>
      </c>
      <c r="P10" s="76"/>
      <c r="Q10" s="73" t="s">
        <v>318</v>
      </c>
      <c r="R10" s="19"/>
    </row>
    <row r="11" spans="1:18" s="20" customFormat="1" ht="18" customHeight="1" x14ac:dyDescent="0.25">
      <c r="A11" s="19"/>
      <c r="B11" s="74">
        <v>2</v>
      </c>
      <c r="C11" s="51" t="s">
        <v>8</v>
      </c>
      <c r="D11" s="76" t="s">
        <v>376</v>
      </c>
      <c r="E11" s="73" t="s">
        <v>314</v>
      </c>
      <c r="F11" s="74">
        <v>2</v>
      </c>
      <c r="G11" s="63" t="s">
        <v>23</v>
      </c>
      <c r="H11" s="76" t="s">
        <v>382</v>
      </c>
      <c r="I11" s="73" t="s">
        <v>21</v>
      </c>
      <c r="J11" s="74">
        <v>2</v>
      </c>
      <c r="K11" s="51" t="s">
        <v>10</v>
      </c>
      <c r="L11" s="76"/>
      <c r="M11" s="73" t="s">
        <v>269</v>
      </c>
      <c r="N11" s="74">
        <v>2</v>
      </c>
      <c r="O11" s="75" t="s">
        <v>76</v>
      </c>
      <c r="P11" s="76"/>
      <c r="Q11" s="73" t="s">
        <v>352</v>
      </c>
      <c r="R11" s="19"/>
    </row>
    <row r="12" spans="1:18" s="20" customFormat="1" ht="18" customHeight="1" x14ac:dyDescent="0.25">
      <c r="A12" s="19"/>
      <c r="B12" s="74">
        <v>3</v>
      </c>
      <c r="C12" s="51" t="s">
        <v>12</v>
      </c>
      <c r="D12" s="76"/>
      <c r="E12" s="73" t="s">
        <v>269</v>
      </c>
      <c r="F12" s="74">
        <v>3</v>
      </c>
      <c r="G12" s="51" t="s">
        <v>86</v>
      </c>
      <c r="H12" s="76" t="s">
        <v>389</v>
      </c>
      <c r="I12" s="73" t="s">
        <v>21</v>
      </c>
      <c r="J12" s="74">
        <v>3</v>
      </c>
      <c r="K12" s="51" t="s">
        <v>20</v>
      </c>
      <c r="L12" s="76" t="s">
        <v>366</v>
      </c>
      <c r="M12" s="73" t="s">
        <v>14</v>
      </c>
      <c r="N12" s="74">
        <v>3</v>
      </c>
      <c r="O12" s="75" t="s">
        <v>78</v>
      </c>
      <c r="P12" s="76"/>
      <c r="Q12" s="73" t="s">
        <v>25</v>
      </c>
      <c r="R12" s="19"/>
    </row>
    <row r="13" spans="1:18" s="20" customFormat="1" ht="18" customHeight="1" x14ac:dyDescent="0.25">
      <c r="A13" s="19"/>
      <c r="B13" s="74">
        <v>4</v>
      </c>
      <c r="C13" s="51" t="s">
        <v>17</v>
      </c>
      <c r="D13" s="76" t="s">
        <v>469</v>
      </c>
      <c r="E13" s="73" t="s">
        <v>14</v>
      </c>
      <c r="F13" s="74">
        <v>4</v>
      </c>
      <c r="G13" s="51" t="s">
        <v>88</v>
      </c>
      <c r="H13" s="76" t="s">
        <v>448</v>
      </c>
      <c r="I13" s="73" t="s">
        <v>21</v>
      </c>
      <c r="J13" s="74">
        <v>4</v>
      </c>
      <c r="K13" s="51" t="s">
        <v>15</v>
      </c>
      <c r="L13" s="76" t="s">
        <v>459</v>
      </c>
      <c r="M13" s="73" t="s">
        <v>14</v>
      </c>
      <c r="N13" s="74">
        <v>4</v>
      </c>
      <c r="O13" s="75" t="s">
        <v>285</v>
      </c>
      <c r="P13" s="76"/>
      <c r="Q13" s="73" t="s">
        <v>25</v>
      </c>
      <c r="R13" s="19"/>
    </row>
    <row r="14" spans="1:18" s="20" customFormat="1" ht="18" customHeight="1" x14ac:dyDescent="0.25">
      <c r="A14" s="19"/>
      <c r="B14" s="74">
        <v>5</v>
      </c>
      <c r="C14" s="51" t="s">
        <v>22</v>
      </c>
      <c r="D14" s="76" t="s">
        <v>377</v>
      </c>
      <c r="E14" s="73" t="s">
        <v>14</v>
      </c>
      <c r="F14" s="74">
        <v>5</v>
      </c>
      <c r="G14" s="51" t="s">
        <v>262</v>
      </c>
      <c r="H14" s="76" t="s">
        <v>480</v>
      </c>
      <c r="I14" s="73" t="s">
        <v>21</v>
      </c>
      <c r="J14" s="74">
        <v>5</v>
      </c>
      <c r="K14" s="51" t="s">
        <v>137</v>
      </c>
      <c r="L14" s="76" t="s">
        <v>432</v>
      </c>
      <c r="M14" s="73" t="s">
        <v>433</v>
      </c>
      <c r="N14" s="74">
        <v>5</v>
      </c>
      <c r="O14" s="75" t="s">
        <v>283</v>
      </c>
      <c r="P14" s="76" t="s">
        <v>438</v>
      </c>
      <c r="Q14" s="73" t="s">
        <v>19</v>
      </c>
      <c r="R14" s="19"/>
    </row>
    <row r="15" spans="1:18" s="20" customFormat="1" ht="18" customHeight="1" x14ac:dyDescent="0.25">
      <c r="A15" s="19"/>
      <c r="B15" s="74">
        <v>6</v>
      </c>
      <c r="C15" s="51" t="s">
        <v>27</v>
      </c>
      <c r="D15" s="76" t="s">
        <v>392</v>
      </c>
      <c r="E15" s="73" t="s">
        <v>393</v>
      </c>
      <c r="F15" s="74">
        <v>6</v>
      </c>
      <c r="G15" s="51" t="s">
        <v>254</v>
      </c>
      <c r="H15" s="76" t="s">
        <v>496</v>
      </c>
      <c r="I15" s="73" t="s">
        <v>21</v>
      </c>
      <c r="J15" s="74">
        <v>6</v>
      </c>
      <c r="K15" s="51" t="s">
        <v>29</v>
      </c>
      <c r="L15" s="76"/>
      <c r="M15" s="73" t="s">
        <v>25</v>
      </c>
      <c r="N15" s="74">
        <v>6</v>
      </c>
      <c r="O15" s="75" t="s">
        <v>199</v>
      </c>
      <c r="P15" s="76" t="s">
        <v>453</v>
      </c>
      <c r="Q15" s="73" t="s">
        <v>21</v>
      </c>
      <c r="R15" s="19"/>
    </row>
    <row r="16" spans="1:18" s="20" customFormat="1" ht="18" customHeight="1" x14ac:dyDescent="0.25">
      <c r="A16" s="19"/>
      <c r="B16" s="74">
        <v>7</v>
      </c>
      <c r="C16" s="75" t="s">
        <v>18</v>
      </c>
      <c r="D16" s="76" t="s">
        <v>478</v>
      </c>
      <c r="E16" s="73" t="s">
        <v>19</v>
      </c>
      <c r="F16" s="74">
        <v>7</v>
      </c>
      <c r="G16" s="51" t="s">
        <v>129</v>
      </c>
      <c r="H16" s="76" t="s">
        <v>374</v>
      </c>
      <c r="I16" s="73" t="s">
        <v>21</v>
      </c>
      <c r="J16" s="74">
        <v>7</v>
      </c>
      <c r="K16" s="51" t="s">
        <v>24</v>
      </c>
      <c r="L16" s="76"/>
      <c r="M16" s="73" t="s">
        <v>25</v>
      </c>
      <c r="N16" s="74"/>
      <c r="O16" s="75"/>
      <c r="P16" s="76"/>
      <c r="Q16" s="73"/>
      <c r="R16" s="19"/>
    </row>
    <row r="17" spans="1:18" s="20" customFormat="1" ht="18" customHeight="1" x14ac:dyDescent="0.25">
      <c r="A17" s="19"/>
      <c r="B17" s="74">
        <v>8</v>
      </c>
      <c r="C17" s="51" t="s">
        <v>38</v>
      </c>
      <c r="D17" s="76"/>
      <c r="E17" s="73" t="s">
        <v>25</v>
      </c>
      <c r="F17" s="74">
        <v>8</v>
      </c>
      <c r="G17" s="51" t="s">
        <v>37</v>
      </c>
      <c r="H17" s="76"/>
      <c r="I17" s="73" t="s">
        <v>25</v>
      </c>
      <c r="J17" s="74">
        <v>8</v>
      </c>
      <c r="K17" s="51" t="s">
        <v>95</v>
      </c>
      <c r="L17" s="76"/>
      <c r="M17" s="73" t="s">
        <v>25</v>
      </c>
      <c r="N17" s="74"/>
      <c r="O17" s="75"/>
      <c r="P17" s="76"/>
      <c r="Q17" s="73"/>
      <c r="R17" s="19"/>
    </row>
    <row r="18" spans="1:18" s="20" customFormat="1" ht="18" customHeight="1" x14ac:dyDescent="0.25">
      <c r="A18" s="19"/>
      <c r="B18" s="74">
        <v>9</v>
      </c>
      <c r="C18" s="51" t="s">
        <v>31</v>
      </c>
      <c r="D18" s="76"/>
      <c r="E18" s="73" t="s">
        <v>25</v>
      </c>
      <c r="F18" s="74">
        <v>9</v>
      </c>
      <c r="G18" s="51" t="s">
        <v>48</v>
      </c>
      <c r="H18" s="76"/>
      <c r="I18" s="73" t="s">
        <v>49</v>
      </c>
      <c r="J18" s="74">
        <v>9</v>
      </c>
      <c r="K18" s="51" t="s">
        <v>47</v>
      </c>
      <c r="L18" s="76" t="s">
        <v>344</v>
      </c>
      <c r="M18" s="73" t="s">
        <v>266</v>
      </c>
      <c r="N18" s="74"/>
      <c r="O18" s="75"/>
      <c r="P18" s="76"/>
      <c r="Q18" s="73"/>
      <c r="R18" s="19"/>
    </row>
    <row r="19" spans="1:18" s="20" customFormat="1" ht="18" customHeight="1" x14ac:dyDescent="0.25">
      <c r="A19" s="19"/>
      <c r="B19" s="74">
        <v>10</v>
      </c>
      <c r="C19" s="75" t="s">
        <v>308</v>
      </c>
      <c r="D19" s="76"/>
      <c r="E19" s="73" t="s">
        <v>25</v>
      </c>
      <c r="F19" s="74"/>
      <c r="G19" s="75"/>
      <c r="H19" s="76"/>
      <c r="I19" s="73"/>
      <c r="J19" s="74">
        <v>10</v>
      </c>
      <c r="K19" s="63" t="s">
        <v>54</v>
      </c>
      <c r="L19" s="76" t="s">
        <v>458</v>
      </c>
      <c r="M19" s="73" t="s">
        <v>7</v>
      </c>
      <c r="N19" s="74"/>
      <c r="O19" s="51"/>
      <c r="P19" s="76"/>
      <c r="Q19" s="73"/>
      <c r="R19" s="19"/>
    </row>
    <row r="20" spans="1:18" s="20" customFormat="1" ht="18" customHeight="1" x14ac:dyDescent="0.25">
      <c r="A20" s="19"/>
      <c r="B20" s="74">
        <v>11</v>
      </c>
      <c r="C20" s="51" t="s">
        <v>45</v>
      </c>
      <c r="D20" s="76"/>
      <c r="E20" s="73" t="s">
        <v>25</v>
      </c>
      <c r="F20" s="74"/>
      <c r="G20" s="75"/>
      <c r="H20" s="76"/>
      <c r="I20" s="73"/>
      <c r="J20" s="74">
        <v>11</v>
      </c>
      <c r="K20" s="51" t="s">
        <v>44</v>
      </c>
      <c r="L20" s="76" t="s">
        <v>497</v>
      </c>
      <c r="M20" s="73" t="s">
        <v>19</v>
      </c>
      <c r="N20" s="74"/>
      <c r="O20" s="75"/>
      <c r="P20" s="76"/>
      <c r="Q20" s="73"/>
      <c r="R20" s="19"/>
    </row>
    <row r="21" spans="1:18" s="20" customFormat="1" ht="18" customHeight="1" x14ac:dyDescent="0.25">
      <c r="A21" s="19"/>
      <c r="B21" s="74">
        <v>12</v>
      </c>
      <c r="C21" s="51" t="s">
        <v>42</v>
      </c>
      <c r="D21" s="76"/>
      <c r="E21" s="73" t="s">
        <v>25</v>
      </c>
      <c r="F21" s="74"/>
      <c r="G21" s="75"/>
      <c r="H21" s="76"/>
      <c r="I21" s="73"/>
      <c r="J21" s="74">
        <v>12</v>
      </c>
      <c r="K21" s="51" t="s">
        <v>55</v>
      </c>
      <c r="L21" s="76" t="s">
        <v>387</v>
      </c>
      <c r="M21" s="73" t="s">
        <v>14</v>
      </c>
      <c r="N21" s="74"/>
      <c r="O21" s="75"/>
      <c r="P21" s="76"/>
      <c r="Q21" s="73"/>
      <c r="R21" s="19"/>
    </row>
    <row r="22" spans="1:18" s="20" customFormat="1" ht="18" customHeight="1" x14ac:dyDescent="0.25">
      <c r="A22" s="19"/>
      <c r="B22" s="74">
        <v>13</v>
      </c>
      <c r="C22" s="51" t="s">
        <v>307</v>
      </c>
      <c r="D22" s="76"/>
      <c r="E22" s="73" t="s">
        <v>25</v>
      </c>
      <c r="F22" s="74"/>
      <c r="G22" s="75"/>
      <c r="H22" s="76"/>
      <c r="I22" s="73"/>
      <c r="J22" s="74"/>
      <c r="K22" s="51"/>
      <c r="L22" s="76"/>
      <c r="M22" s="73"/>
      <c r="N22" s="74"/>
      <c r="O22" s="75"/>
      <c r="P22" s="76"/>
      <c r="Q22" s="73"/>
      <c r="R22" s="19"/>
    </row>
    <row r="23" spans="1:18" s="20" customFormat="1" ht="18" customHeight="1" x14ac:dyDescent="0.25">
      <c r="A23" s="19"/>
      <c r="B23" s="74">
        <v>14</v>
      </c>
      <c r="C23" s="51" t="s">
        <v>53</v>
      </c>
      <c r="D23" s="76" t="s">
        <v>519</v>
      </c>
      <c r="E23" s="73" t="s">
        <v>39</v>
      </c>
      <c r="F23" s="74"/>
      <c r="G23" s="75"/>
      <c r="H23" s="76"/>
      <c r="I23" s="73"/>
      <c r="J23" s="74"/>
      <c r="K23" s="51"/>
      <c r="L23" s="76"/>
      <c r="M23" s="73"/>
      <c r="N23" s="74"/>
      <c r="O23" s="75"/>
      <c r="P23" s="76"/>
      <c r="Q23" s="73"/>
      <c r="R23" s="19"/>
    </row>
    <row r="24" spans="1:18" s="20" customFormat="1" ht="18" customHeight="1" x14ac:dyDescent="0.25">
      <c r="A24" s="19"/>
      <c r="B24" s="74">
        <v>15</v>
      </c>
      <c r="C24" s="51" t="s">
        <v>52</v>
      </c>
      <c r="D24" s="76" t="s">
        <v>412</v>
      </c>
      <c r="E24" s="73" t="s">
        <v>39</v>
      </c>
      <c r="F24" s="74"/>
      <c r="G24" s="75"/>
      <c r="H24" s="76"/>
      <c r="I24" s="73"/>
      <c r="J24" s="74"/>
      <c r="K24" s="51"/>
      <c r="L24" s="76"/>
      <c r="M24" s="73"/>
      <c r="N24" s="74"/>
      <c r="O24" s="75"/>
      <c r="P24" s="76"/>
      <c r="Q24" s="73"/>
      <c r="R24" s="19"/>
    </row>
    <row r="25" spans="1:18" s="20" customFormat="1" ht="18" customHeight="1" x14ac:dyDescent="0.25">
      <c r="A25" s="19"/>
      <c r="B25" s="74">
        <v>16</v>
      </c>
      <c r="C25" s="51" t="s">
        <v>56</v>
      </c>
      <c r="D25" s="76" t="s">
        <v>428</v>
      </c>
      <c r="E25" s="73" t="s">
        <v>39</v>
      </c>
      <c r="F25" s="74"/>
      <c r="G25" s="75"/>
      <c r="H25" s="76"/>
      <c r="I25" s="73"/>
      <c r="J25" s="74"/>
      <c r="K25" s="75"/>
      <c r="L25" s="76"/>
      <c r="M25" s="73"/>
      <c r="N25" s="74"/>
      <c r="O25" s="75"/>
      <c r="P25" s="76"/>
      <c r="Q25" s="73"/>
      <c r="R25" s="19"/>
    </row>
    <row r="26" spans="1:18" s="20" customFormat="1" ht="18" customHeight="1" x14ac:dyDescent="0.25">
      <c r="A26" s="19"/>
      <c r="B26" s="74">
        <v>17</v>
      </c>
      <c r="C26" s="51" t="s">
        <v>278</v>
      </c>
      <c r="D26" s="76" t="s">
        <v>465</v>
      </c>
      <c r="E26" s="73" t="s">
        <v>39</v>
      </c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19"/>
    </row>
    <row r="27" spans="1:18" s="20" customFormat="1" ht="18" customHeight="1" x14ac:dyDescent="0.25">
      <c r="A27" s="19"/>
      <c r="B27" s="74">
        <v>18</v>
      </c>
      <c r="C27" s="75" t="s">
        <v>294</v>
      </c>
      <c r="D27" s="76" t="s">
        <v>446</v>
      </c>
      <c r="E27" s="73" t="s">
        <v>39</v>
      </c>
      <c r="F27" s="74"/>
      <c r="G27" s="75"/>
      <c r="H27" s="76"/>
      <c r="I27" s="73"/>
      <c r="J27" s="74"/>
      <c r="K27" s="51"/>
      <c r="L27" s="76"/>
      <c r="M27" s="73"/>
      <c r="N27" s="74"/>
      <c r="O27" s="75"/>
      <c r="P27" s="76"/>
      <c r="Q27" s="73"/>
      <c r="R27" s="19"/>
    </row>
    <row r="28" spans="1:18" s="20" customFormat="1" ht="18" customHeight="1" x14ac:dyDescent="0.25">
      <c r="A28" s="19"/>
      <c r="B28" s="74">
        <v>19</v>
      </c>
      <c r="C28" s="51" t="s">
        <v>289</v>
      </c>
      <c r="D28" s="76" t="s">
        <v>357</v>
      </c>
      <c r="E28" s="73" t="s">
        <v>39</v>
      </c>
      <c r="F28" s="74"/>
      <c r="G28" s="51"/>
      <c r="H28" s="76"/>
      <c r="I28" s="73"/>
      <c r="J28" s="74"/>
      <c r="K28" s="51"/>
      <c r="L28" s="76"/>
      <c r="M28" s="73"/>
      <c r="N28" s="74"/>
      <c r="O28" s="75"/>
      <c r="P28" s="76"/>
      <c r="Q28" s="73"/>
      <c r="R28" s="19"/>
    </row>
    <row r="29" spans="1:18" s="20" customFormat="1" ht="18" customHeight="1" x14ac:dyDescent="0.25">
      <c r="A29" s="19"/>
      <c r="B29" s="74">
        <v>20</v>
      </c>
      <c r="C29" s="51" t="s">
        <v>81</v>
      </c>
      <c r="D29" s="76" t="s">
        <v>447</v>
      </c>
      <c r="E29" s="73" t="s">
        <v>39</v>
      </c>
      <c r="F29" s="74"/>
      <c r="G29" s="51"/>
      <c r="H29" s="76"/>
      <c r="I29" s="73"/>
      <c r="J29" s="74"/>
      <c r="K29" s="75"/>
      <c r="L29" s="76"/>
      <c r="M29" s="73"/>
      <c r="N29" s="74"/>
      <c r="O29" s="51"/>
      <c r="P29" s="76"/>
      <c r="Q29" s="73"/>
      <c r="R29" s="19"/>
    </row>
    <row r="30" spans="1:18" s="20" customFormat="1" ht="18" customHeight="1" x14ac:dyDescent="0.25">
      <c r="A30" s="19"/>
      <c r="B30" s="74">
        <v>21</v>
      </c>
      <c r="C30" s="51" t="s">
        <v>46</v>
      </c>
      <c r="D30" s="76" t="s">
        <v>419</v>
      </c>
      <c r="E30" s="73" t="s">
        <v>39</v>
      </c>
      <c r="F30" s="74"/>
      <c r="G30" s="51"/>
      <c r="H30" s="76"/>
      <c r="I30" s="73"/>
      <c r="J30" s="74"/>
      <c r="K30" s="51"/>
      <c r="L30" s="76"/>
      <c r="M30" s="73"/>
      <c r="N30" s="74"/>
      <c r="O30" s="75"/>
      <c r="P30" s="76"/>
      <c r="Q30" s="73"/>
      <c r="R30" s="19"/>
    </row>
    <row r="31" spans="1:18" s="20" customFormat="1" ht="18" customHeight="1" x14ac:dyDescent="0.25">
      <c r="A31" s="19"/>
      <c r="B31" s="74">
        <v>22</v>
      </c>
      <c r="C31" s="51" t="s">
        <v>157</v>
      </c>
      <c r="D31" s="76"/>
      <c r="E31" s="73" t="s">
        <v>49</v>
      </c>
      <c r="F31" s="74"/>
      <c r="G31" s="75"/>
      <c r="H31" s="76"/>
      <c r="I31" s="73"/>
      <c r="J31" s="74"/>
      <c r="K31" s="51"/>
      <c r="L31" s="76"/>
      <c r="M31" s="73"/>
      <c r="N31" s="74"/>
      <c r="O31" s="51"/>
      <c r="P31" s="76"/>
      <c r="Q31" s="73"/>
      <c r="R31" s="19"/>
    </row>
    <row r="32" spans="1:18" s="20" customFormat="1" ht="18" customHeight="1" thickBot="1" x14ac:dyDescent="0.3">
      <c r="A32" s="19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51"/>
      <c r="P32" s="76"/>
      <c r="Q32" s="73"/>
      <c r="R32" s="19"/>
    </row>
    <row r="33" spans="1:21" s="20" customFormat="1" ht="18" customHeight="1" x14ac:dyDescent="0.25">
      <c r="A33" s="19"/>
      <c r="B33" s="97" t="s">
        <v>420</v>
      </c>
      <c r="C33" s="98"/>
      <c r="D33" s="98"/>
      <c r="E33" s="99"/>
      <c r="F33" s="97" t="s">
        <v>406</v>
      </c>
      <c r="G33" s="98"/>
      <c r="H33" s="98"/>
      <c r="I33" s="99"/>
      <c r="J33" s="97" t="s">
        <v>520</v>
      </c>
      <c r="K33" s="98"/>
      <c r="L33" s="98"/>
      <c r="M33" s="99"/>
      <c r="N33" s="97" t="s">
        <v>523</v>
      </c>
      <c r="O33" s="98"/>
      <c r="P33" s="98"/>
      <c r="Q33" s="99"/>
      <c r="R33" s="19"/>
    </row>
    <row r="34" spans="1:21" s="20" customFormat="1" ht="18" customHeight="1" x14ac:dyDescent="0.25">
      <c r="A34" s="19"/>
      <c r="B34" s="108" t="s">
        <v>435</v>
      </c>
      <c r="C34" s="109"/>
      <c r="D34" s="109"/>
      <c r="E34" s="110"/>
      <c r="F34" s="108" t="s">
        <v>407</v>
      </c>
      <c r="G34" s="109"/>
      <c r="H34" s="109"/>
      <c r="I34" s="110"/>
      <c r="J34" s="108" t="s">
        <v>521</v>
      </c>
      <c r="K34" s="109"/>
      <c r="L34" s="109"/>
      <c r="M34" s="110"/>
      <c r="N34" s="108" t="s">
        <v>330</v>
      </c>
      <c r="O34" s="109"/>
      <c r="P34" s="109"/>
      <c r="Q34" s="110"/>
    </row>
    <row r="35" spans="1:21" s="20" customFormat="1" ht="18" customHeight="1" thickBot="1" x14ac:dyDescent="0.3">
      <c r="A35" s="19"/>
      <c r="B35" s="103" t="s">
        <v>421</v>
      </c>
      <c r="C35" s="104"/>
      <c r="D35" s="104"/>
      <c r="E35" s="105"/>
      <c r="F35" s="103" t="s">
        <v>490</v>
      </c>
      <c r="G35" s="104"/>
      <c r="H35" s="104"/>
      <c r="I35" s="105"/>
      <c r="J35" s="103" t="s">
        <v>522</v>
      </c>
      <c r="K35" s="104"/>
      <c r="L35" s="104"/>
      <c r="M35" s="105"/>
      <c r="N35" s="103"/>
      <c r="O35" s="104"/>
      <c r="P35" s="104"/>
      <c r="Q35" s="105"/>
    </row>
    <row r="36" spans="1:21" s="20" customFormat="1" ht="18" customHeight="1" x14ac:dyDescent="0.25">
      <c r="A36" s="19"/>
      <c r="B36" s="74">
        <v>1</v>
      </c>
      <c r="C36" s="75" t="s">
        <v>195</v>
      </c>
      <c r="D36" s="76" t="s">
        <v>413</v>
      </c>
      <c r="E36" s="73" t="s">
        <v>7</v>
      </c>
      <c r="F36" s="74">
        <v>1</v>
      </c>
      <c r="G36" s="75" t="s">
        <v>65</v>
      </c>
      <c r="H36" s="76" t="s">
        <v>343</v>
      </c>
      <c r="I36" s="73" t="s">
        <v>7</v>
      </c>
      <c r="J36" s="74">
        <v>1</v>
      </c>
      <c r="K36" s="75" t="s">
        <v>238</v>
      </c>
      <c r="L36" s="76"/>
      <c r="M36" s="73" t="s">
        <v>83</v>
      </c>
      <c r="N36" s="74">
        <v>1</v>
      </c>
      <c r="O36" s="51" t="s">
        <v>302</v>
      </c>
      <c r="P36" s="76"/>
      <c r="Q36" s="73" t="s">
        <v>25</v>
      </c>
    </row>
    <row r="37" spans="1:21" s="20" customFormat="1" ht="21.75" customHeight="1" x14ac:dyDescent="0.25">
      <c r="A37" s="19"/>
      <c r="B37" s="74">
        <v>2</v>
      </c>
      <c r="C37" s="75" t="s">
        <v>138</v>
      </c>
      <c r="D37" s="76" t="s">
        <v>468</v>
      </c>
      <c r="E37" s="73" t="s">
        <v>72</v>
      </c>
      <c r="F37" s="74">
        <v>2</v>
      </c>
      <c r="G37" s="51" t="s">
        <v>59</v>
      </c>
      <c r="H37" s="76" t="s">
        <v>442</v>
      </c>
      <c r="I37" s="73" t="s">
        <v>14</v>
      </c>
      <c r="J37" s="74">
        <v>2</v>
      </c>
      <c r="K37" s="75" t="s">
        <v>312</v>
      </c>
      <c r="L37" s="76"/>
      <c r="M37" s="73" t="s">
        <v>25</v>
      </c>
      <c r="N37" s="74">
        <v>2</v>
      </c>
      <c r="O37" s="51" t="s">
        <v>300</v>
      </c>
      <c r="P37" s="76"/>
      <c r="Q37" s="73" t="s">
        <v>25</v>
      </c>
    </row>
    <row r="38" spans="1:21" s="20" customFormat="1" ht="18" customHeight="1" x14ac:dyDescent="0.25">
      <c r="A38" s="19"/>
      <c r="B38" s="74">
        <v>3</v>
      </c>
      <c r="C38" s="75" t="s">
        <v>181</v>
      </c>
      <c r="D38" s="76" t="s">
        <v>422</v>
      </c>
      <c r="E38" s="73" t="s">
        <v>14</v>
      </c>
      <c r="F38" s="74">
        <v>3</v>
      </c>
      <c r="G38" s="51" t="s">
        <v>26</v>
      </c>
      <c r="H38" s="76" t="s">
        <v>349</v>
      </c>
      <c r="I38" s="73" t="s">
        <v>19</v>
      </c>
      <c r="J38" s="74">
        <v>3</v>
      </c>
      <c r="K38" s="75" t="s">
        <v>228</v>
      </c>
      <c r="L38" s="76"/>
      <c r="M38" s="73" t="s">
        <v>25</v>
      </c>
      <c r="N38" s="74">
        <v>3</v>
      </c>
      <c r="O38" s="75" t="s">
        <v>299</v>
      </c>
      <c r="P38" s="76"/>
      <c r="Q38" s="73" t="s">
        <v>25</v>
      </c>
    </row>
    <row r="39" spans="1:21" s="20" customFormat="1" ht="18" customHeight="1" x14ac:dyDescent="0.25">
      <c r="A39" s="23"/>
      <c r="B39" s="74">
        <v>4</v>
      </c>
      <c r="C39" s="75" t="s">
        <v>92</v>
      </c>
      <c r="D39" s="76" t="s">
        <v>378</v>
      </c>
      <c r="E39" s="73" t="s">
        <v>19</v>
      </c>
      <c r="F39" s="74">
        <v>4</v>
      </c>
      <c r="G39" s="51" t="s">
        <v>60</v>
      </c>
      <c r="H39" s="76" t="s">
        <v>482</v>
      </c>
      <c r="I39" s="73" t="s">
        <v>21</v>
      </c>
      <c r="J39" s="74">
        <v>4</v>
      </c>
      <c r="K39" s="75" t="s">
        <v>203</v>
      </c>
      <c r="L39" s="76"/>
      <c r="M39" s="73" t="s">
        <v>25</v>
      </c>
      <c r="N39" s="74">
        <v>4</v>
      </c>
      <c r="O39" s="51" t="s">
        <v>322</v>
      </c>
      <c r="P39" s="76" t="s">
        <v>443</v>
      </c>
      <c r="Q39" s="73" t="s">
        <v>286</v>
      </c>
    </row>
    <row r="40" spans="1:21" s="20" customFormat="1" ht="18" customHeight="1" x14ac:dyDescent="0.25">
      <c r="A40" s="23"/>
      <c r="B40" s="74">
        <v>5</v>
      </c>
      <c r="C40" s="75" t="s">
        <v>98</v>
      </c>
      <c r="D40" s="76" t="s">
        <v>430</v>
      </c>
      <c r="E40" s="73" t="s">
        <v>431</v>
      </c>
      <c r="F40" s="74">
        <v>5</v>
      </c>
      <c r="G40" s="51" t="s">
        <v>40</v>
      </c>
      <c r="H40" s="76"/>
      <c r="I40" s="73" t="s">
        <v>402</v>
      </c>
      <c r="J40" s="74">
        <v>5</v>
      </c>
      <c r="K40" s="75" t="s">
        <v>236</v>
      </c>
      <c r="L40" s="76"/>
      <c r="M40" s="73" t="s">
        <v>25</v>
      </c>
      <c r="N40" s="74">
        <v>5</v>
      </c>
      <c r="O40" s="51" t="s">
        <v>223</v>
      </c>
      <c r="P40" s="76" t="s">
        <v>364</v>
      </c>
      <c r="Q40" s="73" t="s">
        <v>19</v>
      </c>
    </row>
    <row r="41" spans="1:21" s="20" customFormat="1" ht="18" customHeight="1" x14ac:dyDescent="0.25">
      <c r="A41" s="19"/>
      <c r="B41" s="74">
        <v>6</v>
      </c>
      <c r="C41" s="51" t="s">
        <v>115</v>
      </c>
      <c r="D41" s="76" t="s">
        <v>444</v>
      </c>
      <c r="E41" s="73" t="s">
        <v>33</v>
      </c>
      <c r="F41" s="74">
        <v>6</v>
      </c>
      <c r="G41" s="51" t="s">
        <v>43</v>
      </c>
      <c r="H41" s="76"/>
      <c r="I41" s="73" t="s">
        <v>269</v>
      </c>
      <c r="J41" s="74"/>
      <c r="K41" s="75"/>
      <c r="L41" s="76"/>
      <c r="M41" s="73"/>
      <c r="N41" s="74"/>
      <c r="O41" s="75"/>
      <c r="P41" s="76"/>
      <c r="Q41" s="73"/>
    </row>
    <row r="42" spans="1:21" s="20" customFormat="1" ht="18" customHeight="1" x14ac:dyDescent="0.25">
      <c r="A42" s="19"/>
      <c r="B42" s="74">
        <v>7</v>
      </c>
      <c r="C42" s="51" t="s">
        <v>172</v>
      </c>
      <c r="D42" s="76" t="s">
        <v>351</v>
      </c>
      <c r="E42" s="73" t="s">
        <v>21</v>
      </c>
      <c r="F42" s="74">
        <v>7</v>
      </c>
      <c r="G42" s="51" t="s">
        <v>239</v>
      </c>
      <c r="H42" s="76"/>
      <c r="I42" s="73" t="s">
        <v>25</v>
      </c>
      <c r="J42" s="74"/>
      <c r="K42" s="75"/>
      <c r="L42" s="76"/>
      <c r="M42" s="73"/>
      <c r="N42" s="74"/>
      <c r="O42" s="75"/>
      <c r="P42" s="76"/>
      <c r="Q42" s="73"/>
      <c r="R42" s="19"/>
    </row>
    <row r="43" spans="1:21" s="18" customFormat="1" ht="18" customHeight="1" x14ac:dyDescent="0.3">
      <c r="A43" s="17"/>
      <c r="B43" s="74">
        <v>8</v>
      </c>
      <c r="C43" s="51" t="s">
        <v>246</v>
      </c>
      <c r="D43" s="76" t="s">
        <v>500</v>
      </c>
      <c r="E43" s="73" t="s">
        <v>266</v>
      </c>
      <c r="F43" s="74">
        <v>8</v>
      </c>
      <c r="G43" s="51" t="s">
        <v>292</v>
      </c>
      <c r="H43" s="76" t="s">
        <v>479</v>
      </c>
      <c r="I43" s="73" t="s">
        <v>266</v>
      </c>
      <c r="J43" s="74"/>
      <c r="K43" s="75"/>
      <c r="L43" s="76"/>
      <c r="M43" s="73"/>
      <c r="N43" s="74"/>
      <c r="O43" s="51"/>
      <c r="P43" s="76"/>
      <c r="Q43" s="73"/>
      <c r="R43" s="17"/>
      <c r="S43" s="20"/>
      <c r="T43" s="20"/>
      <c r="U43" s="20"/>
    </row>
    <row r="44" spans="1:21" s="18" customFormat="1" ht="18" customHeight="1" thickBot="1" x14ac:dyDescent="0.35">
      <c r="A44" s="17"/>
      <c r="B44" s="74">
        <v>9</v>
      </c>
      <c r="C44" s="51" t="s">
        <v>133</v>
      </c>
      <c r="D44" s="76"/>
      <c r="E44" s="73" t="s">
        <v>269</v>
      </c>
      <c r="F44" s="74"/>
      <c r="G44" s="51"/>
      <c r="H44" s="76"/>
      <c r="I44" s="73"/>
      <c r="J44" s="74"/>
      <c r="K44" s="51"/>
      <c r="L44" s="76"/>
      <c r="M44" s="73"/>
      <c r="N44" s="74"/>
      <c r="O44" s="75"/>
      <c r="P44" s="76"/>
      <c r="Q44" s="73"/>
      <c r="R44" s="17"/>
      <c r="S44" s="20"/>
      <c r="T44" s="20"/>
      <c r="U44" s="20"/>
    </row>
    <row r="45" spans="1:21" s="18" customFormat="1" ht="18" customHeight="1" x14ac:dyDescent="0.3">
      <c r="A45" s="17"/>
      <c r="B45" s="74"/>
      <c r="C45" s="51"/>
      <c r="D45" s="76"/>
      <c r="E45" s="73"/>
      <c r="F45" s="74"/>
      <c r="G45" s="51"/>
      <c r="H45" s="76"/>
      <c r="I45" s="73"/>
      <c r="J45" s="97" t="s">
        <v>524</v>
      </c>
      <c r="K45" s="98"/>
      <c r="L45" s="98"/>
      <c r="M45" s="99"/>
      <c r="N45" s="97" t="s">
        <v>326</v>
      </c>
      <c r="O45" s="98"/>
      <c r="P45" s="98"/>
      <c r="Q45" s="99"/>
      <c r="R45" s="17"/>
      <c r="S45" s="20"/>
      <c r="T45" s="20"/>
      <c r="U45" s="20"/>
    </row>
    <row r="46" spans="1:21" s="18" customFormat="1" ht="18" customHeight="1" x14ac:dyDescent="0.3">
      <c r="A46" s="17"/>
      <c r="B46" s="74"/>
      <c r="C46" s="51"/>
      <c r="D46" s="76"/>
      <c r="E46" s="73"/>
      <c r="F46" s="74"/>
      <c r="G46" s="51"/>
      <c r="H46" s="76"/>
      <c r="I46" s="73"/>
      <c r="J46" s="108" t="s">
        <v>525</v>
      </c>
      <c r="K46" s="109"/>
      <c r="L46" s="109"/>
      <c r="M46" s="110"/>
      <c r="N46" s="108" t="s">
        <v>324</v>
      </c>
      <c r="O46" s="109"/>
      <c r="P46" s="109"/>
      <c r="Q46" s="110"/>
      <c r="R46" s="17"/>
      <c r="S46" s="20"/>
      <c r="T46" s="20"/>
      <c r="U46" s="20"/>
    </row>
    <row r="47" spans="1:21" s="18" customFormat="1" ht="18" customHeight="1" thickBot="1" x14ac:dyDescent="0.35">
      <c r="A47" s="17"/>
      <c r="B47" s="74"/>
      <c r="C47" s="51"/>
      <c r="D47" s="76"/>
      <c r="E47" s="73"/>
      <c r="F47" s="74"/>
      <c r="G47" s="51"/>
      <c r="H47" s="76"/>
      <c r="I47" s="73"/>
      <c r="J47" s="103"/>
      <c r="K47" s="104"/>
      <c r="L47" s="104"/>
      <c r="M47" s="105"/>
      <c r="N47" s="103" t="s">
        <v>327</v>
      </c>
      <c r="O47" s="104"/>
      <c r="P47" s="104"/>
      <c r="Q47" s="105"/>
      <c r="R47" s="17"/>
      <c r="S47" s="20"/>
      <c r="T47" s="20"/>
      <c r="U47" s="20"/>
    </row>
    <row r="48" spans="1:21" s="18" customFormat="1" ht="18" customHeight="1" x14ac:dyDescent="0.3">
      <c r="A48" s="17"/>
      <c r="B48" s="74"/>
      <c r="C48" s="51"/>
      <c r="D48" s="76"/>
      <c r="E48" s="73"/>
      <c r="F48" s="74"/>
      <c r="G48" s="51"/>
      <c r="H48" s="76"/>
      <c r="I48" s="73"/>
      <c r="J48" s="74">
        <v>1</v>
      </c>
      <c r="K48" s="75" t="s">
        <v>304</v>
      </c>
      <c r="L48" s="76"/>
      <c r="M48" s="73" t="s">
        <v>25</v>
      </c>
      <c r="N48" s="74">
        <v>1</v>
      </c>
      <c r="O48" s="51" t="s">
        <v>287</v>
      </c>
      <c r="P48" s="76" t="s">
        <v>332</v>
      </c>
      <c r="Q48" s="73" t="s">
        <v>33</v>
      </c>
      <c r="R48" s="17"/>
    </row>
    <row r="49" spans="1:18" s="18" customFormat="1" ht="18" customHeight="1" x14ac:dyDescent="0.3">
      <c r="A49" s="17"/>
      <c r="B49" s="74"/>
      <c r="C49" s="51"/>
      <c r="D49" s="76"/>
      <c r="E49" s="73"/>
      <c r="F49" s="74"/>
      <c r="G49" s="51"/>
      <c r="H49" s="76"/>
      <c r="I49" s="73"/>
      <c r="J49" s="74">
        <v>2</v>
      </c>
      <c r="K49" s="51" t="s">
        <v>259</v>
      </c>
      <c r="L49" s="76"/>
      <c r="M49" s="73" t="s">
        <v>25</v>
      </c>
      <c r="N49" s="74">
        <v>2</v>
      </c>
      <c r="O49" s="51" t="s">
        <v>97</v>
      </c>
      <c r="P49" s="76" t="s">
        <v>405</v>
      </c>
      <c r="Q49" s="73" t="s">
        <v>325</v>
      </c>
      <c r="R49" s="17"/>
    </row>
    <row r="50" spans="1:18" s="18" customFormat="1" ht="18" customHeight="1" x14ac:dyDescent="0.3">
      <c r="A50" s="17"/>
      <c r="B50" s="74"/>
      <c r="C50" s="51"/>
      <c r="D50" s="76"/>
      <c r="E50" s="73"/>
      <c r="F50" s="74"/>
      <c r="G50" s="51"/>
      <c r="H50" s="76"/>
      <c r="I50" s="73"/>
      <c r="J50" s="74">
        <v>3</v>
      </c>
      <c r="K50" s="51" t="s">
        <v>248</v>
      </c>
      <c r="L50" s="76" t="s">
        <v>499</v>
      </c>
      <c r="M50" s="73" t="s">
        <v>39</v>
      </c>
      <c r="N50" s="74"/>
      <c r="O50" s="51"/>
      <c r="P50" s="76"/>
      <c r="Q50" s="73"/>
      <c r="R50" s="17"/>
    </row>
    <row r="51" spans="1:18" s="18" customFormat="1" ht="18" customHeight="1" thickBot="1" x14ac:dyDescent="0.35">
      <c r="A51" s="17"/>
      <c r="B51" s="74"/>
      <c r="C51" s="75"/>
      <c r="D51" s="76"/>
      <c r="E51" s="73"/>
      <c r="F51" s="74"/>
      <c r="G51" s="51"/>
      <c r="H51" s="76"/>
      <c r="I51" s="73"/>
      <c r="J51" s="74"/>
      <c r="K51" s="51"/>
      <c r="L51" s="76"/>
      <c r="M51" s="73"/>
      <c r="N51" s="74"/>
      <c r="O51" s="51"/>
      <c r="P51" s="76"/>
      <c r="Q51" s="73"/>
      <c r="R51" s="17"/>
    </row>
    <row r="52" spans="1:18" s="18" customFormat="1" ht="18" customHeight="1" x14ac:dyDescent="0.3">
      <c r="A52" s="17"/>
      <c r="B52" s="97" t="s">
        <v>501</v>
      </c>
      <c r="C52" s="98"/>
      <c r="D52" s="98"/>
      <c r="E52" s="99"/>
      <c r="F52" s="97" t="s">
        <v>367</v>
      </c>
      <c r="G52" s="98"/>
      <c r="H52" s="98"/>
      <c r="I52" s="99"/>
      <c r="J52" s="121" t="s">
        <v>463</v>
      </c>
      <c r="K52" s="122"/>
      <c r="L52" s="122"/>
      <c r="M52" s="123"/>
      <c r="N52" s="97" t="s">
        <v>342</v>
      </c>
      <c r="O52" s="98"/>
      <c r="P52" s="98"/>
      <c r="Q52" s="99"/>
      <c r="R52" s="17"/>
    </row>
    <row r="53" spans="1:18" s="18" customFormat="1" ht="21.75" customHeight="1" x14ac:dyDescent="0.3">
      <c r="A53" s="17"/>
      <c r="B53" s="108"/>
      <c r="C53" s="109"/>
      <c r="D53" s="109"/>
      <c r="E53" s="110"/>
      <c r="F53" s="108" t="s">
        <v>359</v>
      </c>
      <c r="G53" s="109"/>
      <c r="H53" s="109"/>
      <c r="I53" s="110"/>
      <c r="J53" s="108" t="s">
        <v>464</v>
      </c>
      <c r="K53" s="109"/>
      <c r="L53" s="109"/>
      <c r="M53" s="110"/>
      <c r="N53" s="108" t="s">
        <v>341</v>
      </c>
      <c r="O53" s="109"/>
      <c r="P53" s="109"/>
      <c r="Q53" s="110"/>
      <c r="R53" s="17"/>
    </row>
    <row r="54" spans="1:18" s="18" customFormat="1" ht="18" customHeight="1" thickBot="1" x14ac:dyDescent="0.35">
      <c r="A54" s="17"/>
      <c r="B54" s="103"/>
      <c r="C54" s="104"/>
      <c r="D54" s="104"/>
      <c r="E54" s="105"/>
      <c r="F54" s="103"/>
      <c r="G54" s="104"/>
      <c r="H54" s="104"/>
      <c r="I54" s="105"/>
      <c r="J54" s="103" t="s">
        <v>390</v>
      </c>
      <c r="K54" s="104"/>
      <c r="L54" s="104"/>
      <c r="M54" s="105"/>
      <c r="N54" s="103"/>
      <c r="O54" s="104"/>
      <c r="P54" s="104"/>
      <c r="Q54" s="105"/>
      <c r="R54" s="17"/>
    </row>
    <row r="55" spans="1:18" s="18" customFormat="1" ht="18" customHeight="1" x14ac:dyDescent="0.3">
      <c r="A55" s="17"/>
      <c r="B55" s="74">
        <v>1</v>
      </c>
      <c r="C55" s="51" t="s">
        <v>153</v>
      </c>
      <c r="D55" s="76" t="s">
        <v>502</v>
      </c>
      <c r="E55" s="73" t="s">
        <v>39</v>
      </c>
      <c r="F55" s="74">
        <v>1</v>
      </c>
      <c r="G55" s="51" t="s">
        <v>284</v>
      </c>
      <c r="H55" s="76" t="s">
        <v>404</v>
      </c>
      <c r="I55" s="73" t="s">
        <v>19</v>
      </c>
      <c r="J55" s="74">
        <v>1</v>
      </c>
      <c r="K55" s="75" t="s">
        <v>89</v>
      </c>
      <c r="L55" s="76" t="s">
        <v>391</v>
      </c>
      <c r="M55" s="73" t="s">
        <v>72</v>
      </c>
      <c r="N55" s="74"/>
      <c r="O55" s="51"/>
      <c r="P55" s="76" t="s">
        <v>452</v>
      </c>
      <c r="Q55" s="73" t="s">
        <v>39</v>
      </c>
      <c r="R55" s="17"/>
    </row>
    <row r="56" spans="1:18" ht="18" customHeight="1" thickBot="1" x14ac:dyDescent="0.3">
      <c r="A56" s="16"/>
      <c r="B56" s="52"/>
      <c r="C56" s="53"/>
      <c r="D56" s="54"/>
      <c r="E56" s="29"/>
      <c r="F56" s="52"/>
      <c r="G56" s="53"/>
      <c r="H56" s="54"/>
      <c r="I56" s="29"/>
      <c r="J56" s="52"/>
      <c r="K56" s="53"/>
      <c r="L56" s="54"/>
      <c r="M56" s="29"/>
      <c r="N56" s="52"/>
      <c r="O56" s="53"/>
      <c r="P56" s="54"/>
      <c r="Q56" s="29"/>
    </row>
    <row r="57" spans="1:18" x14ac:dyDescent="0.25">
      <c r="A57" s="3"/>
      <c r="B57" s="37"/>
      <c r="C57" s="38"/>
      <c r="D57" s="38"/>
      <c r="E57" s="39"/>
      <c r="F57" s="37"/>
      <c r="G57" s="40"/>
      <c r="H57" s="41"/>
      <c r="I57" s="40"/>
      <c r="J57" s="40"/>
      <c r="K57" s="41"/>
      <c r="L57" s="40"/>
      <c r="M57" s="40"/>
      <c r="N57" s="37"/>
      <c r="O57" s="39"/>
      <c r="P57" s="39"/>
      <c r="Q57" s="39"/>
    </row>
    <row r="58" spans="1:18" ht="18.75" x14ac:dyDescent="0.25">
      <c r="A58" s="1"/>
      <c r="B58" s="42"/>
      <c r="C58" s="42"/>
      <c r="D58" s="42"/>
      <c r="E58" s="42"/>
      <c r="F58" s="42"/>
      <c r="G58" s="42"/>
      <c r="H58" s="43"/>
      <c r="I58" s="42"/>
      <c r="J58" s="42"/>
      <c r="K58" s="42"/>
      <c r="L58" s="42"/>
      <c r="M58" s="42"/>
      <c r="N58" s="42"/>
      <c r="O58" s="42"/>
      <c r="P58" s="42"/>
      <c r="Q58" s="42"/>
    </row>
    <row r="59" spans="1:18" ht="21" x14ac:dyDescent="0.25">
      <c r="A59" s="1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1:18" ht="21" x14ac:dyDescent="0.25">
      <c r="A60" s="1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</row>
    <row r="61" spans="1:18" ht="19.5" thickBot="1" x14ac:dyDescent="0.3">
      <c r="A61" s="1"/>
      <c r="B61" s="38"/>
      <c r="C61" s="38"/>
      <c r="D61" s="38"/>
      <c r="E61" s="38"/>
      <c r="F61" s="38"/>
      <c r="G61" s="38"/>
      <c r="H61" s="44"/>
      <c r="I61" s="38"/>
      <c r="J61" s="38"/>
      <c r="K61" s="38"/>
      <c r="L61" s="38"/>
      <c r="M61" s="38"/>
      <c r="N61" s="38"/>
      <c r="O61" s="35" t="s">
        <v>261</v>
      </c>
      <c r="P61" s="45"/>
      <c r="Q61" s="28">
        <f>Q6</f>
        <v>44880</v>
      </c>
    </row>
    <row r="62" spans="1:18" ht="18" customHeight="1" x14ac:dyDescent="0.25">
      <c r="A62" s="1"/>
      <c r="B62" s="97" t="s">
        <v>100</v>
      </c>
      <c r="C62" s="98"/>
      <c r="D62" s="98"/>
      <c r="E62" s="99"/>
      <c r="F62" s="98" t="s">
        <v>101</v>
      </c>
      <c r="G62" s="98"/>
      <c r="H62" s="98"/>
      <c r="I62" s="98"/>
      <c r="J62" s="97" t="s">
        <v>102</v>
      </c>
      <c r="K62" s="98"/>
      <c r="L62" s="98"/>
      <c r="M62" s="99"/>
      <c r="N62" s="124" t="s">
        <v>317</v>
      </c>
      <c r="O62" s="125"/>
      <c r="P62" s="125"/>
      <c r="Q62" s="126"/>
    </row>
    <row r="63" spans="1:18" ht="18" customHeight="1" x14ac:dyDescent="0.25">
      <c r="A63" s="1"/>
      <c r="B63" s="108" t="s">
        <v>253</v>
      </c>
      <c r="C63" s="109"/>
      <c r="D63" s="109"/>
      <c r="E63" s="110"/>
      <c r="F63" s="109" t="s">
        <v>103</v>
      </c>
      <c r="G63" s="109"/>
      <c r="H63" s="109"/>
      <c r="I63" s="109"/>
      <c r="J63" s="108" t="s">
        <v>104</v>
      </c>
      <c r="K63" s="109"/>
      <c r="L63" s="109"/>
      <c r="M63" s="110"/>
      <c r="N63" s="111"/>
      <c r="O63" s="112"/>
      <c r="P63" s="112"/>
      <c r="Q63" s="113"/>
    </row>
    <row r="64" spans="1:18" ht="18" customHeight="1" thickBot="1" x14ac:dyDescent="0.3">
      <c r="A64" s="1"/>
      <c r="B64" s="103" t="s">
        <v>381</v>
      </c>
      <c r="C64" s="104"/>
      <c r="D64" s="104"/>
      <c r="E64" s="105"/>
      <c r="F64" s="103" t="s">
        <v>375</v>
      </c>
      <c r="G64" s="104"/>
      <c r="H64" s="104"/>
      <c r="I64" s="105"/>
      <c r="J64" s="103" t="s">
        <v>337</v>
      </c>
      <c r="K64" s="104"/>
      <c r="L64" s="104"/>
      <c r="M64" s="105"/>
      <c r="N64" s="127"/>
      <c r="O64" s="128"/>
      <c r="P64" s="128"/>
      <c r="Q64" s="129"/>
    </row>
    <row r="65" spans="1:18" s="18" customFormat="1" ht="18" customHeight="1" x14ac:dyDescent="0.3">
      <c r="A65" s="17"/>
      <c r="B65" s="48">
        <v>1</v>
      </c>
      <c r="C65" s="75" t="s">
        <v>147</v>
      </c>
      <c r="D65" s="76"/>
      <c r="E65" s="73" t="s">
        <v>106</v>
      </c>
      <c r="F65" s="48">
        <v>1</v>
      </c>
      <c r="G65" s="75" t="s">
        <v>109</v>
      </c>
      <c r="H65" s="76"/>
      <c r="I65" s="73" t="s">
        <v>318</v>
      </c>
      <c r="J65" s="48">
        <v>1</v>
      </c>
      <c r="K65" s="49" t="s">
        <v>119</v>
      </c>
      <c r="L65" s="50"/>
      <c r="M65" s="50" t="s">
        <v>111</v>
      </c>
      <c r="N65" s="48">
        <v>1</v>
      </c>
      <c r="O65" s="75" t="s">
        <v>169</v>
      </c>
      <c r="P65" s="50" t="s">
        <v>311</v>
      </c>
      <c r="Q65" s="27" t="s">
        <v>258</v>
      </c>
      <c r="R65" s="17"/>
    </row>
    <row r="66" spans="1:18" s="18" customFormat="1" ht="18" customHeight="1" x14ac:dyDescent="0.3">
      <c r="A66" s="17"/>
      <c r="B66" s="48">
        <v>2</v>
      </c>
      <c r="C66" s="75" t="s">
        <v>120</v>
      </c>
      <c r="D66" s="76"/>
      <c r="E66" s="73" t="s">
        <v>106</v>
      </c>
      <c r="F66" s="48">
        <v>2</v>
      </c>
      <c r="G66" s="75" t="s">
        <v>132</v>
      </c>
      <c r="H66" s="76"/>
      <c r="I66" s="73" t="s">
        <v>25</v>
      </c>
      <c r="J66" s="48">
        <v>2</v>
      </c>
      <c r="K66" s="49" t="s">
        <v>112</v>
      </c>
      <c r="L66" s="50"/>
      <c r="M66" s="50" t="s">
        <v>111</v>
      </c>
      <c r="N66" s="48">
        <v>2</v>
      </c>
      <c r="O66" s="49" t="s">
        <v>158</v>
      </c>
      <c r="P66" s="50" t="s">
        <v>309</v>
      </c>
      <c r="Q66" s="27" t="s">
        <v>258</v>
      </c>
      <c r="R66" s="17"/>
    </row>
    <row r="67" spans="1:18" s="18" customFormat="1" ht="18" customHeight="1" x14ac:dyDescent="0.3">
      <c r="A67" s="17"/>
      <c r="B67" s="48">
        <v>3</v>
      </c>
      <c r="C67" s="75" t="s">
        <v>73</v>
      </c>
      <c r="D67" s="76"/>
      <c r="E67" s="73" t="s">
        <v>143</v>
      </c>
      <c r="F67" s="48">
        <v>3</v>
      </c>
      <c r="G67" s="75" t="s">
        <v>395</v>
      </c>
      <c r="H67" s="76"/>
      <c r="I67" s="73" t="s">
        <v>25</v>
      </c>
      <c r="J67" s="48">
        <v>3</v>
      </c>
      <c r="K67" s="75" t="s">
        <v>117</v>
      </c>
      <c r="L67" s="76"/>
      <c r="M67" s="73" t="s">
        <v>111</v>
      </c>
      <c r="N67" s="48">
        <v>3</v>
      </c>
      <c r="O67" s="75" t="s">
        <v>79</v>
      </c>
      <c r="P67" s="76" t="s">
        <v>528</v>
      </c>
      <c r="Q67" s="73" t="s">
        <v>286</v>
      </c>
      <c r="R67" s="17"/>
    </row>
    <row r="68" spans="1:18" s="18" customFormat="1" ht="18" customHeight="1" x14ac:dyDescent="0.3">
      <c r="A68" s="17"/>
      <c r="B68" s="48">
        <v>4</v>
      </c>
      <c r="C68" s="75" t="s">
        <v>250</v>
      </c>
      <c r="D68" s="76"/>
      <c r="E68" s="73" t="s">
        <v>143</v>
      </c>
      <c r="F68" s="48">
        <v>4</v>
      </c>
      <c r="G68" s="75" t="s">
        <v>85</v>
      </c>
      <c r="H68" s="76" t="s">
        <v>256</v>
      </c>
      <c r="I68" s="73" t="s">
        <v>72</v>
      </c>
      <c r="J68" s="48">
        <v>4</v>
      </c>
      <c r="K68" s="75" t="s">
        <v>144</v>
      </c>
      <c r="L68" s="76"/>
      <c r="M68" s="73" t="s">
        <v>121</v>
      </c>
      <c r="N68" s="48">
        <v>4</v>
      </c>
      <c r="O68" s="75" t="s">
        <v>156</v>
      </c>
      <c r="P68" s="76"/>
      <c r="Q68" s="73" t="s">
        <v>315</v>
      </c>
      <c r="R68" s="17"/>
    </row>
    <row r="69" spans="1:18" s="18" customFormat="1" ht="18" customHeight="1" x14ac:dyDescent="0.3">
      <c r="A69" s="17"/>
      <c r="B69" s="48">
        <v>5</v>
      </c>
      <c r="C69" s="75" t="s">
        <v>110</v>
      </c>
      <c r="D69" s="76" t="s">
        <v>416</v>
      </c>
      <c r="E69" s="73" t="s">
        <v>21</v>
      </c>
      <c r="F69" s="48">
        <v>5</v>
      </c>
      <c r="G69" s="75" t="s">
        <v>296</v>
      </c>
      <c r="H69" s="76" t="s">
        <v>116</v>
      </c>
      <c r="I69" s="73" t="s">
        <v>33</v>
      </c>
      <c r="J69" s="48">
        <v>5</v>
      </c>
      <c r="K69" s="75" t="s">
        <v>123</v>
      </c>
      <c r="L69" s="76"/>
      <c r="M69" s="73" t="s">
        <v>121</v>
      </c>
      <c r="N69" s="48">
        <v>5</v>
      </c>
      <c r="O69" s="75" t="s">
        <v>166</v>
      </c>
      <c r="P69" s="76" t="s">
        <v>372</v>
      </c>
      <c r="Q69" s="73" t="s">
        <v>286</v>
      </c>
      <c r="R69" s="17"/>
    </row>
    <row r="70" spans="1:18" s="18" customFormat="1" ht="18" customHeight="1" x14ac:dyDescent="0.3">
      <c r="A70" s="17"/>
      <c r="B70" s="48">
        <v>6</v>
      </c>
      <c r="C70" s="75" t="s">
        <v>82</v>
      </c>
      <c r="D70" s="76" t="s">
        <v>504</v>
      </c>
      <c r="E70" s="73" t="s">
        <v>33</v>
      </c>
      <c r="F70" s="48">
        <v>6</v>
      </c>
      <c r="G70" s="75" t="s">
        <v>290</v>
      </c>
      <c r="H70" s="76" t="s">
        <v>461</v>
      </c>
      <c r="I70" s="73" t="s">
        <v>21</v>
      </c>
      <c r="J70" s="48">
        <v>6</v>
      </c>
      <c r="K70" s="51" t="s">
        <v>242</v>
      </c>
      <c r="L70" s="76"/>
      <c r="M70" s="73" t="s">
        <v>121</v>
      </c>
      <c r="N70" s="74">
        <v>6</v>
      </c>
      <c r="O70" s="75" t="s">
        <v>171</v>
      </c>
      <c r="P70" s="76" t="s">
        <v>505</v>
      </c>
      <c r="Q70" s="73" t="s">
        <v>506</v>
      </c>
      <c r="R70" s="17"/>
    </row>
    <row r="71" spans="1:18" s="18" customFormat="1" ht="18" customHeight="1" x14ac:dyDescent="0.3">
      <c r="A71" s="17"/>
      <c r="B71" s="48"/>
      <c r="C71" s="75"/>
      <c r="D71" s="76"/>
      <c r="E71" s="73"/>
      <c r="F71" s="48">
        <v>7</v>
      </c>
      <c r="G71" s="55" t="s">
        <v>297</v>
      </c>
      <c r="H71" s="76" t="s">
        <v>414</v>
      </c>
      <c r="I71" s="73" t="s">
        <v>21</v>
      </c>
      <c r="J71" s="48">
        <v>7</v>
      </c>
      <c r="K71" s="51" t="s">
        <v>126</v>
      </c>
      <c r="L71" s="76"/>
      <c r="M71" s="73" t="s">
        <v>415</v>
      </c>
      <c r="N71" s="74"/>
      <c r="O71" s="75"/>
      <c r="P71" s="76"/>
      <c r="Q71" s="73"/>
      <c r="R71" s="17"/>
    </row>
    <row r="72" spans="1:18" s="18" customFormat="1" ht="18" customHeight="1" x14ac:dyDescent="0.3">
      <c r="A72" s="17"/>
      <c r="B72" s="48"/>
      <c r="C72" s="51"/>
      <c r="D72" s="76"/>
      <c r="E72" s="73"/>
      <c r="F72" s="48">
        <v>8</v>
      </c>
      <c r="G72" s="55" t="s">
        <v>96</v>
      </c>
      <c r="H72" s="76" t="s">
        <v>339</v>
      </c>
      <c r="I72" s="73" t="s">
        <v>19</v>
      </c>
      <c r="J72" s="48">
        <v>8</v>
      </c>
      <c r="K72" s="75" t="s">
        <v>249</v>
      </c>
      <c r="L72" s="76" t="s">
        <v>526</v>
      </c>
      <c r="M72" s="73" t="s">
        <v>527</v>
      </c>
      <c r="N72" s="74"/>
      <c r="O72" s="93"/>
      <c r="P72" s="76"/>
      <c r="Q72" s="73"/>
      <c r="R72" s="17"/>
    </row>
    <row r="73" spans="1:18" s="18" customFormat="1" ht="18" customHeight="1" x14ac:dyDescent="0.3">
      <c r="A73" s="17"/>
      <c r="B73" s="48"/>
      <c r="C73" s="49"/>
      <c r="D73" s="50"/>
      <c r="E73" s="27"/>
      <c r="F73" s="48"/>
      <c r="G73" s="55"/>
      <c r="H73" s="76"/>
      <c r="I73" s="73"/>
      <c r="J73" s="48"/>
      <c r="K73" s="51"/>
      <c r="L73" s="76"/>
      <c r="M73" s="73"/>
      <c r="N73" s="130"/>
      <c r="O73" s="131" t="s">
        <v>336</v>
      </c>
      <c r="P73" s="132"/>
      <c r="Q73" s="133"/>
      <c r="R73" s="17"/>
    </row>
    <row r="74" spans="1:18" s="18" customFormat="1" ht="18" customHeight="1" x14ac:dyDescent="0.3">
      <c r="A74" s="17"/>
      <c r="B74" s="48"/>
      <c r="C74" s="49"/>
      <c r="D74" s="50"/>
      <c r="E74" s="27"/>
      <c r="F74" s="48"/>
      <c r="G74" s="75"/>
      <c r="H74" s="50"/>
      <c r="I74" s="27"/>
      <c r="J74" s="48"/>
      <c r="K74" s="51"/>
      <c r="L74" s="76"/>
      <c r="M74" s="73"/>
      <c r="N74" s="130">
        <v>1</v>
      </c>
      <c r="O74" s="138" t="s">
        <v>108</v>
      </c>
      <c r="P74" s="132"/>
      <c r="Q74" s="133" t="s">
        <v>107</v>
      </c>
      <c r="R74" s="17"/>
    </row>
    <row r="75" spans="1:18" s="18" customFormat="1" ht="18" customHeight="1" x14ac:dyDescent="0.3">
      <c r="A75" s="17"/>
      <c r="B75" s="48"/>
      <c r="C75" s="49"/>
      <c r="D75" s="50"/>
      <c r="E75" s="27"/>
      <c r="F75" s="48"/>
      <c r="G75" s="49"/>
      <c r="H75" s="50"/>
      <c r="I75" s="27"/>
      <c r="J75" s="48"/>
      <c r="K75" s="49"/>
      <c r="L75" s="50"/>
      <c r="M75" s="27"/>
      <c r="N75" s="130">
        <v>2</v>
      </c>
      <c r="O75" s="138" t="s">
        <v>105</v>
      </c>
      <c r="P75" s="132"/>
      <c r="Q75" s="133" t="s">
        <v>107</v>
      </c>
      <c r="R75" s="17"/>
    </row>
    <row r="76" spans="1:18" ht="18" customHeight="1" x14ac:dyDescent="0.25">
      <c r="A76" s="1"/>
      <c r="B76" s="48"/>
      <c r="C76" s="49"/>
      <c r="D76" s="50"/>
      <c r="E76" s="27"/>
      <c r="F76" s="48"/>
      <c r="G76" s="49"/>
      <c r="H76" s="50"/>
      <c r="I76" s="27"/>
      <c r="J76" s="48"/>
      <c r="K76" s="49"/>
      <c r="L76" s="50"/>
      <c r="M76" s="27"/>
      <c r="N76" s="130">
        <v>3</v>
      </c>
      <c r="O76" s="135" t="s">
        <v>170</v>
      </c>
      <c r="P76" s="132"/>
      <c r="Q76" s="133" t="s">
        <v>107</v>
      </c>
    </row>
    <row r="77" spans="1:18" ht="18" customHeight="1" x14ac:dyDescent="0.25">
      <c r="A77" s="1"/>
      <c r="B77" s="48"/>
      <c r="C77" s="49"/>
      <c r="D77" s="50"/>
      <c r="E77" s="27"/>
      <c r="F77" s="48"/>
      <c r="G77" s="55"/>
      <c r="H77" s="76"/>
      <c r="I77" s="73"/>
      <c r="J77" s="48"/>
      <c r="K77" s="49"/>
      <c r="L77" s="50"/>
      <c r="M77" s="50"/>
      <c r="N77" s="130">
        <v>4</v>
      </c>
      <c r="O77" s="138" t="s">
        <v>226</v>
      </c>
      <c r="P77" s="132"/>
      <c r="Q77" s="133" t="s">
        <v>107</v>
      </c>
    </row>
    <row r="78" spans="1:18" ht="18" customHeight="1" thickBot="1" x14ac:dyDescent="0.3">
      <c r="A78" s="1"/>
      <c r="B78" s="48"/>
      <c r="C78" s="49"/>
      <c r="D78" s="50"/>
      <c r="E78" s="27"/>
      <c r="F78" s="48"/>
      <c r="G78" s="49"/>
      <c r="H78" s="50"/>
      <c r="I78" s="27"/>
      <c r="J78" s="48"/>
      <c r="K78" s="49"/>
      <c r="L78" s="50"/>
      <c r="M78" s="27"/>
      <c r="N78" s="130">
        <v>5</v>
      </c>
      <c r="O78" s="138" t="s">
        <v>164</v>
      </c>
      <c r="P78" s="132"/>
      <c r="Q78" s="133" t="s">
        <v>107</v>
      </c>
    </row>
    <row r="79" spans="1:18" ht="18" customHeight="1" x14ac:dyDescent="0.25">
      <c r="A79" s="1"/>
      <c r="B79" s="97" t="s">
        <v>263</v>
      </c>
      <c r="C79" s="98"/>
      <c r="D79" s="98"/>
      <c r="E79" s="99"/>
      <c r="F79" s="97" t="s">
        <v>101</v>
      </c>
      <c r="G79" s="98"/>
      <c r="H79" s="98"/>
      <c r="I79" s="99"/>
      <c r="J79" s="97" t="s">
        <v>268</v>
      </c>
      <c r="K79" s="98"/>
      <c r="L79" s="98"/>
      <c r="M79" s="99"/>
      <c r="N79" s="130">
        <v>6</v>
      </c>
      <c r="O79" s="135" t="s">
        <v>41</v>
      </c>
      <c r="P79" s="132"/>
      <c r="Q79" s="133" t="s">
        <v>107</v>
      </c>
    </row>
    <row r="80" spans="1:18" ht="18" customHeight="1" x14ac:dyDescent="0.25">
      <c r="A80" s="1"/>
      <c r="B80" s="108"/>
      <c r="C80" s="109"/>
      <c r="D80" s="109"/>
      <c r="E80" s="110"/>
      <c r="F80" s="108" t="s">
        <v>124</v>
      </c>
      <c r="G80" s="109"/>
      <c r="H80" s="109"/>
      <c r="I80" s="110"/>
      <c r="J80" s="108" t="s">
        <v>139</v>
      </c>
      <c r="K80" s="109"/>
      <c r="L80" s="109"/>
      <c r="M80" s="110"/>
      <c r="N80" s="130">
        <v>7</v>
      </c>
      <c r="O80" s="135" t="s">
        <v>301</v>
      </c>
      <c r="P80" s="132"/>
      <c r="Q80" s="133" t="s">
        <v>107</v>
      </c>
    </row>
    <row r="81" spans="1:18" ht="18" customHeight="1" thickBot="1" x14ac:dyDescent="0.3">
      <c r="A81" s="1"/>
      <c r="B81" s="103" t="s">
        <v>381</v>
      </c>
      <c r="C81" s="104"/>
      <c r="D81" s="104"/>
      <c r="E81" s="105"/>
      <c r="F81" s="103" t="s">
        <v>375</v>
      </c>
      <c r="G81" s="104"/>
      <c r="H81" s="104"/>
      <c r="I81" s="105"/>
      <c r="J81" s="103" t="s">
        <v>273</v>
      </c>
      <c r="K81" s="104"/>
      <c r="L81" s="104"/>
      <c r="M81" s="105"/>
      <c r="N81" s="130">
        <v>8</v>
      </c>
      <c r="O81" s="138" t="s">
        <v>51</v>
      </c>
      <c r="P81" s="132"/>
      <c r="Q81" s="133" t="s">
        <v>107</v>
      </c>
    </row>
    <row r="82" spans="1:18" ht="18" customHeight="1" x14ac:dyDescent="0.25">
      <c r="A82" s="1"/>
      <c r="B82" s="48">
        <v>1</v>
      </c>
      <c r="C82" s="75" t="s">
        <v>122</v>
      </c>
      <c r="D82" s="76"/>
      <c r="E82" s="73" t="s">
        <v>106</v>
      </c>
      <c r="F82" s="48">
        <v>1</v>
      </c>
      <c r="G82" s="75" t="s">
        <v>128</v>
      </c>
      <c r="H82" s="76"/>
      <c r="I82" s="73" t="s">
        <v>318</v>
      </c>
      <c r="J82" s="48">
        <v>1</v>
      </c>
      <c r="K82" s="75" t="s">
        <v>148</v>
      </c>
      <c r="L82" s="76"/>
      <c r="M82" s="73" t="s">
        <v>264</v>
      </c>
      <c r="N82" s="130">
        <v>9</v>
      </c>
      <c r="O82" s="135" t="s">
        <v>178</v>
      </c>
      <c r="P82" s="132"/>
      <c r="Q82" s="133" t="s">
        <v>107</v>
      </c>
    </row>
    <row r="83" spans="1:18" ht="18" customHeight="1" x14ac:dyDescent="0.25">
      <c r="A83" s="1"/>
      <c r="B83" s="48">
        <v>2</v>
      </c>
      <c r="C83" s="75" t="s">
        <v>354</v>
      </c>
      <c r="D83" s="76"/>
      <c r="E83" s="73" t="s">
        <v>106</v>
      </c>
      <c r="F83" s="48">
        <v>2</v>
      </c>
      <c r="G83" s="75" t="s">
        <v>32</v>
      </c>
      <c r="H83" s="76"/>
      <c r="I83" s="73" t="s">
        <v>25</v>
      </c>
      <c r="J83" s="48">
        <v>2</v>
      </c>
      <c r="K83" s="75" t="s">
        <v>146</v>
      </c>
      <c r="L83" s="76"/>
      <c r="M83" s="73" t="s">
        <v>282</v>
      </c>
      <c r="N83" s="130">
        <v>10</v>
      </c>
      <c r="O83" s="135" t="s">
        <v>180</v>
      </c>
      <c r="P83" s="132"/>
      <c r="Q83" s="133" t="s">
        <v>107</v>
      </c>
    </row>
    <row r="84" spans="1:18" ht="18" customHeight="1" x14ac:dyDescent="0.25">
      <c r="A84" s="1"/>
      <c r="B84" s="48">
        <v>3</v>
      </c>
      <c r="C84" s="75" t="s">
        <v>131</v>
      </c>
      <c r="D84" s="76"/>
      <c r="E84" s="73" t="s">
        <v>106</v>
      </c>
      <c r="F84" s="48">
        <v>3</v>
      </c>
      <c r="G84" s="75" t="s">
        <v>396</v>
      </c>
      <c r="H84" s="76"/>
      <c r="I84" s="73" t="s">
        <v>25</v>
      </c>
      <c r="J84" s="48">
        <v>3</v>
      </c>
      <c r="K84" s="75" t="s">
        <v>397</v>
      </c>
      <c r="L84" s="76"/>
      <c r="M84" s="73" t="s">
        <v>398</v>
      </c>
      <c r="N84" s="130">
        <v>11</v>
      </c>
      <c r="O84" s="135" t="s">
        <v>77</v>
      </c>
      <c r="P84" s="132"/>
      <c r="Q84" s="133" t="s">
        <v>107</v>
      </c>
    </row>
    <row r="85" spans="1:18" ht="18" customHeight="1" x14ac:dyDescent="0.25">
      <c r="A85" s="1"/>
      <c r="B85" s="48">
        <v>4</v>
      </c>
      <c r="C85" s="75" t="s">
        <v>150</v>
      </c>
      <c r="D85" s="76" t="s">
        <v>134</v>
      </c>
      <c r="E85" s="73" t="s">
        <v>33</v>
      </c>
      <c r="F85" s="48">
        <v>4</v>
      </c>
      <c r="G85" s="75" t="s">
        <v>136</v>
      </c>
      <c r="H85" s="76" t="s">
        <v>116</v>
      </c>
      <c r="I85" s="73" t="s">
        <v>33</v>
      </c>
      <c r="J85" s="48">
        <v>4</v>
      </c>
      <c r="K85" s="75" t="s">
        <v>400</v>
      </c>
      <c r="L85" s="76"/>
      <c r="M85" s="73" t="s">
        <v>399</v>
      </c>
      <c r="N85" s="130">
        <v>12</v>
      </c>
      <c r="O85" s="140" t="s">
        <v>303</v>
      </c>
      <c r="P85" s="132"/>
      <c r="Q85" s="133" t="s">
        <v>107</v>
      </c>
    </row>
    <row r="86" spans="1:18" ht="18" customHeight="1" x14ac:dyDescent="0.25">
      <c r="A86" s="1"/>
      <c r="B86" s="48">
        <v>5</v>
      </c>
      <c r="C86" s="75" t="s">
        <v>142</v>
      </c>
      <c r="D86" s="76"/>
      <c r="E86" s="73" t="s">
        <v>143</v>
      </c>
      <c r="F86" s="48">
        <v>5</v>
      </c>
      <c r="G86" s="75" t="s">
        <v>71</v>
      </c>
      <c r="H86" s="76" t="s">
        <v>256</v>
      </c>
      <c r="I86" s="73" t="s">
        <v>72</v>
      </c>
      <c r="J86" s="48"/>
      <c r="K86" s="49"/>
      <c r="L86" s="50"/>
      <c r="M86" s="27"/>
      <c r="N86" s="130">
        <v>13</v>
      </c>
      <c r="O86" s="138" t="s">
        <v>167</v>
      </c>
      <c r="P86" s="132"/>
      <c r="Q86" s="133" t="s">
        <v>107</v>
      </c>
    </row>
    <row r="87" spans="1:18" ht="18" customHeight="1" x14ac:dyDescent="0.25">
      <c r="A87" s="1"/>
      <c r="B87" s="48"/>
      <c r="C87" s="75"/>
      <c r="D87" s="76"/>
      <c r="E87" s="73"/>
      <c r="F87" s="48">
        <v>6</v>
      </c>
      <c r="G87" s="63" t="s">
        <v>50</v>
      </c>
      <c r="H87" s="76" t="s">
        <v>461</v>
      </c>
      <c r="I87" s="73" t="s">
        <v>21</v>
      </c>
      <c r="J87" s="48"/>
      <c r="K87" s="49"/>
      <c r="L87" s="50"/>
      <c r="M87" s="27"/>
      <c r="N87" s="130">
        <v>14</v>
      </c>
      <c r="O87" s="138" t="s">
        <v>90</v>
      </c>
      <c r="P87" s="132"/>
      <c r="Q87" s="133" t="s">
        <v>107</v>
      </c>
    </row>
    <row r="88" spans="1:18" ht="18" customHeight="1" x14ac:dyDescent="0.25">
      <c r="A88" s="1"/>
      <c r="B88" s="48"/>
      <c r="C88" s="75"/>
      <c r="D88" s="76"/>
      <c r="E88" s="73"/>
      <c r="F88" s="48">
        <v>7</v>
      </c>
      <c r="G88" s="63" t="s">
        <v>140</v>
      </c>
      <c r="H88" s="76" t="s">
        <v>414</v>
      </c>
      <c r="I88" s="73" t="s">
        <v>21</v>
      </c>
      <c r="J88" s="48"/>
      <c r="K88" s="49"/>
      <c r="L88" s="50"/>
      <c r="M88" s="27"/>
      <c r="N88" s="130">
        <v>15</v>
      </c>
      <c r="O88" s="135" t="s">
        <v>508</v>
      </c>
      <c r="P88" s="136"/>
      <c r="Q88" s="133" t="s">
        <v>107</v>
      </c>
    </row>
    <row r="89" spans="1:18" ht="18" customHeight="1" x14ac:dyDescent="0.25">
      <c r="A89" s="1"/>
      <c r="B89" s="48"/>
      <c r="C89" s="49"/>
      <c r="D89" s="50"/>
      <c r="E89" s="27"/>
      <c r="F89" s="48">
        <v>8</v>
      </c>
      <c r="G89" s="63" t="s">
        <v>118</v>
      </c>
      <c r="H89" s="76" t="s">
        <v>339</v>
      </c>
      <c r="I89" s="73" t="s">
        <v>19</v>
      </c>
      <c r="J89" s="48"/>
      <c r="K89" s="49"/>
      <c r="L89" s="50"/>
      <c r="M89" s="27"/>
      <c r="N89" s="130">
        <v>16</v>
      </c>
      <c r="O89" s="138" t="s">
        <v>11</v>
      </c>
      <c r="P89" s="136"/>
      <c r="Q89" s="133" t="s">
        <v>107</v>
      </c>
    </row>
    <row r="90" spans="1:18" s="13" customFormat="1" ht="18" customHeight="1" x14ac:dyDescent="0.25">
      <c r="A90" s="12"/>
      <c r="B90" s="48"/>
      <c r="C90" s="49"/>
      <c r="D90" s="50"/>
      <c r="E90" s="27"/>
      <c r="F90" s="48"/>
      <c r="G90" s="75"/>
      <c r="H90" s="50"/>
      <c r="I90" s="27"/>
      <c r="J90" s="48"/>
      <c r="K90" s="49"/>
      <c r="L90" s="50"/>
      <c r="M90" s="27"/>
      <c r="N90" s="130">
        <v>17</v>
      </c>
      <c r="O90" s="138" t="s">
        <v>305</v>
      </c>
      <c r="P90" s="136"/>
      <c r="Q90" s="133" t="s">
        <v>107</v>
      </c>
      <c r="R90" s="12"/>
    </row>
    <row r="91" spans="1:18" ht="18" customHeight="1" x14ac:dyDescent="0.25">
      <c r="A91" s="1"/>
      <c r="B91" s="48"/>
      <c r="C91" s="49"/>
      <c r="D91" s="50"/>
      <c r="E91" s="27"/>
      <c r="F91" s="48"/>
      <c r="G91" s="49"/>
      <c r="H91" s="50"/>
      <c r="I91" s="27"/>
      <c r="J91" s="48"/>
      <c r="K91" s="49"/>
      <c r="L91" s="50"/>
      <c r="M91" s="27"/>
      <c r="N91" s="130">
        <v>18</v>
      </c>
      <c r="O91" s="138" t="s">
        <v>87</v>
      </c>
      <c r="P91" s="136"/>
      <c r="Q91" s="133" t="s">
        <v>107</v>
      </c>
    </row>
    <row r="92" spans="1:18" ht="18" customHeight="1" x14ac:dyDescent="0.25">
      <c r="A92" s="1"/>
      <c r="B92" s="48"/>
      <c r="C92" s="49"/>
      <c r="D92" s="50"/>
      <c r="E92" s="27"/>
      <c r="F92" s="48"/>
      <c r="G92" s="49"/>
      <c r="H92" s="50"/>
      <c r="I92" s="27"/>
      <c r="J92" s="48"/>
      <c r="K92" s="49"/>
      <c r="L92" s="50"/>
      <c r="M92" s="27"/>
      <c r="N92" s="130">
        <v>19</v>
      </c>
      <c r="O92" s="138" t="s">
        <v>221</v>
      </c>
      <c r="P92" s="136"/>
      <c r="Q92" s="133" t="s">
        <v>107</v>
      </c>
    </row>
    <row r="93" spans="1:18" ht="18" customHeight="1" thickBot="1" x14ac:dyDescent="0.3">
      <c r="A93" s="1"/>
      <c r="B93" s="48"/>
      <c r="C93" s="49"/>
      <c r="D93" s="50"/>
      <c r="E93" s="27"/>
      <c r="F93" s="48"/>
      <c r="G93" s="49"/>
      <c r="H93" s="50"/>
      <c r="I93" s="27"/>
      <c r="J93" s="48"/>
      <c r="K93" s="49"/>
      <c r="L93" s="50"/>
      <c r="M93" s="27"/>
      <c r="N93" s="130">
        <v>20</v>
      </c>
      <c r="O93" s="135" t="s">
        <v>154</v>
      </c>
      <c r="P93" s="136"/>
      <c r="Q93" s="133" t="s">
        <v>107</v>
      </c>
    </row>
    <row r="94" spans="1:18" ht="18" customHeight="1" x14ac:dyDescent="0.25">
      <c r="A94" s="1"/>
      <c r="B94" s="97" t="s">
        <v>277</v>
      </c>
      <c r="C94" s="98"/>
      <c r="D94" s="98"/>
      <c r="E94" s="99"/>
      <c r="F94" s="97" t="s">
        <v>234</v>
      </c>
      <c r="G94" s="98"/>
      <c r="H94" s="98"/>
      <c r="I94" s="99"/>
      <c r="J94" s="97" t="s">
        <v>141</v>
      </c>
      <c r="K94" s="98"/>
      <c r="L94" s="98"/>
      <c r="M94" s="99"/>
      <c r="N94" s="130">
        <v>21</v>
      </c>
      <c r="O94" s="135" t="s">
        <v>493</v>
      </c>
      <c r="P94" s="136"/>
      <c r="Q94" s="133" t="s">
        <v>107</v>
      </c>
    </row>
    <row r="95" spans="1:18" ht="18" customHeight="1" thickBot="1" x14ac:dyDescent="0.3">
      <c r="A95" s="1"/>
      <c r="B95" s="118"/>
      <c r="C95" s="119"/>
      <c r="D95" s="119"/>
      <c r="E95" s="120"/>
      <c r="F95" s="118"/>
      <c r="G95" s="119"/>
      <c r="H95" s="119"/>
      <c r="I95" s="120"/>
      <c r="J95" s="108" t="s">
        <v>139</v>
      </c>
      <c r="K95" s="109"/>
      <c r="L95" s="109"/>
      <c r="M95" s="110"/>
      <c r="N95" s="130">
        <v>22</v>
      </c>
      <c r="O95" s="135" t="s">
        <v>6</v>
      </c>
      <c r="P95" s="136"/>
      <c r="Q95" s="133" t="s">
        <v>107</v>
      </c>
    </row>
    <row r="96" spans="1:18" ht="18" customHeight="1" thickBot="1" x14ac:dyDescent="0.3">
      <c r="A96" s="1"/>
      <c r="B96" s="48">
        <v>1</v>
      </c>
      <c r="C96" s="75" t="s">
        <v>125</v>
      </c>
      <c r="D96" s="76" t="s">
        <v>350</v>
      </c>
      <c r="E96" s="73" t="s">
        <v>155</v>
      </c>
      <c r="F96" s="48">
        <v>1</v>
      </c>
      <c r="G96" s="49" t="s">
        <v>230</v>
      </c>
      <c r="H96" s="50" t="s">
        <v>240</v>
      </c>
      <c r="I96" s="27" t="s">
        <v>282</v>
      </c>
      <c r="J96" s="103" t="s">
        <v>310</v>
      </c>
      <c r="K96" s="104"/>
      <c r="L96" s="104"/>
      <c r="M96" s="105"/>
      <c r="N96" s="130">
        <v>23</v>
      </c>
      <c r="O96" s="135" t="s">
        <v>211</v>
      </c>
      <c r="P96" s="132"/>
      <c r="Q96" s="133" t="s">
        <v>107</v>
      </c>
    </row>
    <row r="97" spans="1:17" ht="18" customHeight="1" x14ac:dyDescent="0.25">
      <c r="A97" s="1"/>
      <c r="B97" s="48">
        <v>2</v>
      </c>
      <c r="C97" s="75" t="s">
        <v>58</v>
      </c>
      <c r="D97" s="76" t="s">
        <v>529</v>
      </c>
      <c r="E97" s="73" t="s">
        <v>334</v>
      </c>
      <c r="F97" s="48">
        <v>2</v>
      </c>
      <c r="G97" s="49" t="s">
        <v>34</v>
      </c>
      <c r="H97" s="50"/>
      <c r="I97" s="27" t="s">
        <v>264</v>
      </c>
      <c r="J97" s="74">
        <v>1</v>
      </c>
      <c r="K97" s="75" t="s">
        <v>151</v>
      </c>
      <c r="L97" s="76"/>
      <c r="M97" s="73" t="s">
        <v>335</v>
      </c>
      <c r="N97" s="130">
        <v>24</v>
      </c>
      <c r="O97" s="138" t="s">
        <v>114</v>
      </c>
      <c r="P97" s="136"/>
      <c r="Q97" s="133" t="s">
        <v>107</v>
      </c>
    </row>
    <row r="98" spans="1:17" ht="18" customHeight="1" x14ac:dyDescent="0.25">
      <c r="A98" s="1"/>
      <c r="B98" s="48"/>
      <c r="C98" s="75"/>
      <c r="D98" s="76"/>
      <c r="E98" s="73"/>
      <c r="F98" s="48"/>
      <c r="G98" s="49"/>
      <c r="H98" s="50"/>
      <c r="I98" s="27"/>
      <c r="J98" s="74">
        <v>2</v>
      </c>
      <c r="K98" s="75" t="s">
        <v>152</v>
      </c>
      <c r="L98" s="76"/>
      <c r="M98" s="73" t="s">
        <v>335</v>
      </c>
      <c r="N98" s="130">
        <v>25</v>
      </c>
      <c r="O98" s="138" t="s">
        <v>176</v>
      </c>
      <c r="P98" s="136"/>
      <c r="Q98" s="133" t="s">
        <v>107</v>
      </c>
    </row>
    <row r="99" spans="1:17" ht="18" customHeight="1" x14ac:dyDescent="0.25">
      <c r="A99" s="1"/>
      <c r="B99" s="74"/>
      <c r="C99" s="75"/>
      <c r="D99" s="76"/>
      <c r="E99" s="73"/>
      <c r="F99" s="74"/>
      <c r="G99" s="75"/>
      <c r="H99" s="76"/>
      <c r="I99" s="73"/>
      <c r="J99" s="48"/>
      <c r="K99" s="51"/>
      <c r="L99" s="76"/>
      <c r="M99" s="73"/>
      <c r="N99" s="130">
        <v>26</v>
      </c>
      <c r="O99" s="135" t="s">
        <v>75</v>
      </c>
      <c r="P99" s="132"/>
      <c r="Q99" s="133" t="s">
        <v>107</v>
      </c>
    </row>
    <row r="100" spans="1:17" ht="18" customHeight="1" x14ac:dyDescent="0.25">
      <c r="A100" s="1"/>
      <c r="B100" s="74"/>
      <c r="C100" s="75"/>
      <c r="D100" s="76"/>
      <c r="E100" s="73"/>
      <c r="F100" s="74"/>
      <c r="G100" s="51"/>
      <c r="H100" s="76"/>
      <c r="I100" s="73"/>
      <c r="J100" s="74"/>
      <c r="K100" s="75"/>
      <c r="L100" s="76"/>
      <c r="M100" s="73"/>
      <c r="N100" s="130">
        <v>27</v>
      </c>
      <c r="O100" s="138" t="s">
        <v>186</v>
      </c>
      <c r="P100" s="136"/>
      <c r="Q100" s="133" t="s">
        <v>107</v>
      </c>
    </row>
    <row r="101" spans="1:17" ht="18" customHeight="1" x14ac:dyDescent="0.25">
      <c r="A101" s="1"/>
      <c r="B101" s="130"/>
      <c r="C101" s="131" t="s">
        <v>316</v>
      </c>
      <c r="D101" s="132"/>
      <c r="E101" s="133"/>
      <c r="F101" s="130"/>
      <c r="G101" s="131"/>
      <c r="H101" s="132"/>
      <c r="I101" s="133"/>
      <c r="J101" s="134"/>
      <c r="K101" s="135"/>
      <c r="L101" s="136"/>
      <c r="M101" s="133"/>
      <c r="N101" s="130">
        <v>28</v>
      </c>
      <c r="O101" s="138" t="s">
        <v>225</v>
      </c>
      <c r="P101" s="132"/>
      <c r="Q101" s="133" t="s">
        <v>107</v>
      </c>
    </row>
    <row r="102" spans="1:17" ht="18" customHeight="1" x14ac:dyDescent="0.25">
      <c r="A102" s="1"/>
      <c r="B102" s="137">
        <v>1</v>
      </c>
      <c r="C102" s="138" t="s">
        <v>9</v>
      </c>
      <c r="D102" s="132"/>
      <c r="E102" s="133" t="s">
        <v>83</v>
      </c>
      <c r="F102" s="130">
        <v>14</v>
      </c>
      <c r="G102" s="138" t="s">
        <v>130</v>
      </c>
      <c r="H102" s="132"/>
      <c r="I102" s="133" t="s">
        <v>470</v>
      </c>
      <c r="J102" s="130">
        <v>43</v>
      </c>
      <c r="K102" s="135" t="s">
        <v>207</v>
      </c>
      <c r="L102" s="136"/>
      <c r="M102" s="133" t="s">
        <v>456</v>
      </c>
      <c r="N102" s="130">
        <v>29</v>
      </c>
      <c r="O102" s="135" t="s">
        <v>63</v>
      </c>
      <c r="P102" s="132"/>
      <c r="Q102" s="133" t="s">
        <v>107</v>
      </c>
    </row>
    <row r="103" spans="1:17" ht="18" customHeight="1" x14ac:dyDescent="0.25">
      <c r="A103" s="1"/>
      <c r="B103" s="130">
        <v>2</v>
      </c>
      <c r="C103" s="138" t="s">
        <v>298</v>
      </c>
      <c r="D103" s="132"/>
      <c r="E103" s="133" t="s">
        <v>83</v>
      </c>
      <c r="F103" s="130">
        <v>15</v>
      </c>
      <c r="G103" s="138" t="s">
        <v>159</v>
      </c>
      <c r="H103" s="132"/>
      <c r="I103" s="133" t="s">
        <v>470</v>
      </c>
      <c r="J103" s="130"/>
      <c r="K103" s="135"/>
      <c r="L103" s="136"/>
      <c r="M103" s="133"/>
      <c r="N103" s="130">
        <v>30</v>
      </c>
      <c r="O103" s="138" t="s">
        <v>200</v>
      </c>
      <c r="P103" s="132"/>
      <c r="Q103" s="133" t="s">
        <v>107</v>
      </c>
    </row>
    <row r="104" spans="1:17" ht="18" customHeight="1" thickBot="1" x14ac:dyDescent="0.3">
      <c r="A104" s="1"/>
      <c r="B104" s="130">
        <v>3</v>
      </c>
      <c r="C104" s="138" t="s">
        <v>161</v>
      </c>
      <c r="D104" s="132"/>
      <c r="E104" s="133" t="s">
        <v>83</v>
      </c>
      <c r="F104" s="130">
        <v>16</v>
      </c>
      <c r="G104" s="138" t="s">
        <v>70</v>
      </c>
      <c r="H104" s="132"/>
      <c r="I104" s="133" t="s">
        <v>470</v>
      </c>
      <c r="J104" s="130"/>
      <c r="K104" s="135"/>
      <c r="L104" s="136"/>
      <c r="M104" s="133"/>
      <c r="N104" s="130">
        <v>31</v>
      </c>
      <c r="O104" s="135" t="s">
        <v>233</v>
      </c>
      <c r="P104" s="132"/>
      <c r="Q104" s="133" t="s">
        <v>107</v>
      </c>
    </row>
    <row r="105" spans="1:17" ht="18" customHeight="1" x14ac:dyDescent="0.25">
      <c r="A105" s="14"/>
      <c r="B105" s="137">
        <v>4</v>
      </c>
      <c r="C105" s="135" t="s">
        <v>165</v>
      </c>
      <c r="D105" s="132"/>
      <c r="E105" s="133" t="s">
        <v>83</v>
      </c>
      <c r="F105" s="137">
        <v>17</v>
      </c>
      <c r="G105" s="138" t="s">
        <v>168</v>
      </c>
      <c r="H105" s="132" t="s">
        <v>507</v>
      </c>
      <c r="I105" s="133" t="s">
        <v>462</v>
      </c>
      <c r="J105" s="130"/>
      <c r="K105" s="135"/>
      <c r="L105" s="136"/>
      <c r="M105" s="133"/>
      <c r="N105" s="130">
        <v>32</v>
      </c>
      <c r="O105" s="135" t="s">
        <v>187</v>
      </c>
      <c r="P105" s="132"/>
      <c r="Q105" s="133" t="s">
        <v>371</v>
      </c>
    </row>
    <row r="106" spans="1:17" ht="18" customHeight="1" thickBot="1" x14ac:dyDescent="0.3">
      <c r="A106" s="15"/>
      <c r="B106" s="130">
        <v>5</v>
      </c>
      <c r="C106" s="138" t="s">
        <v>177</v>
      </c>
      <c r="D106" s="132"/>
      <c r="E106" s="133" t="s">
        <v>83</v>
      </c>
      <c r="F106" s="130">
        <v>18</v>
      </c>
      <c r="G106" s="138" t="s">
        <v>35</v>
      </c>
      <c r="H106" s="132" t="s">
        <v>331</v>
      </c>
      <c r="I106" s="133" t="s">
        <v>462</v>
      </c>
      <c r="J106" s="130"/>
      <c r="K106" s="135"/>
      <c r="L106" s="136"/>
      <c r="M106" s="133"/>
      <c r="N106" s="130">
        <v>33</v>
      </c>
      <c r="O106" s="135" t="s">
        <v>251</v>
      </c>
      <c r="P106" s="132"/>
      <c r="Q106" s="133" t="s">
        <v>371</v>
      </c>
    </row>
    <row r="107" spans="1:17" ht="18" customHeight="1" x14ac:dyDescent="0.25">
      <c r="A107" s="14"/>
      <c r="B107" s="130">
        <v>6</v>
      </c>
      <c r="C107" s="138" t="s">
        <v>94</v>
      </c>
      <c r="D107" s="132"/>
      <c r="E107" s="133" t="s">
        <v>83</v>
      </c>
      <c r="F107" s="130">
        <v>19</v>
      </c>
      <c r="G107" s="138" t="s">
        <v>160</v>
      </c>
      <c r="H107" s="132" t="s">
        <v>427</v>
      </c>
      <c r="I107" s="133" t="s">
        <v>462</v>
      </c>
      <c r="J107" s="130"/>
      <c r="K107" s="138"/>
      <c r="L107" s="136"/>
      <c r="M107" s="133"/>
      <c r="N107" s="130">
        <v>34</v>
      </c>
      <c r="O107" s="138" t="s">
        <v>260</v>
      </c>
      <c r="P107" s="132"/>
      <c r="Q107" s="133" t="s">
        <v>371</v>
      </c>
    </row>
    <row r="108" spans="1:17" ht="18" customHeight="1" x14ac:dyDescent="0.25">
      <c r="A108" s="15"/>
      <c r="B108" s="137">
        <v>7</v>
      </c>
      <c r="C108" s="135" t="s">
        <v>30</v>
      </c>
      <c r="D108" s="132"/>
      <c r="E108" s="133" t="s">
        <v>83</v>
      </c>
      <c r="F108" s="130"/>
      <c r="G108" s="135"/>
      <c r="H108" s="132"/>
      <c r="I108" s="133"/>
      <c r="J108" s="130"/>
      <c r="K108" s="135"/>
      <c r="L108" s="136"/>
      <c r="M108" s="133"/>
      <c r="N108" s="130">
        <v>35</v>
      </c>
      <c r="O108" s="135" t="s">
        <v>213</v>
      </c>
      <c r="P108" s="136"/>
      <c r="Q108" s="133" t="s">
        <v>371</v>
      </c>
    </row>
    <row r="109" spans="1:17" ht="18" customHeight="1" x14ac:dyDescent="0.25">
      <c r="A109" s="15"/>
      <c r="B109" s="130">
        <v>8</v>
      </c>
      <c r="C109" s="138" t="s">
        <v>149</v>
      </c>
      <c r="D109" s="132"/>
      <c r="E109" s="133" t="s">
        <v>83</v>
      </c>
      <c r="F109" s="137"/>
      <c r="G109" s="135"/>
      <c r="H109" s="132"/>
      <c r="I109" s="133"/>
      <c r="J109" s="130"/>
      <c r="K109" s="135"/>
      <c r="L109" s="136"/>
      <c r="M109" s="133"/>
      <c r="N109" s="130">
        <v>36</v>
      </c>
      <c r="O109" s="135" t="s">
        <v>279</v>
      </c>
      <c r="P109" s="136"/>
      <c r="Q109" s="133" t="s">
        <v>371</v>
      </c>
    </row>
    <row r="110" spans="1:17" ht="18" customHeight="1" x14ac:dyDescent="0.25">
      <c r="A110" s="15"/>
      <c r="B110" s="130">
        <v>9</v>
      </c>
      <c r="C110" s="138" t="s">
        <v>394</v>
      </c>
      <c r="D110" s="132"/>
      <c r="E110" s="133" t="s">
        <v>83</v>
      </c>
      <c r="F110" s="137"/>
      <c r="G110" s="135"/>
      <c r="H110" s="132"/>
      <c r="I110" s="133"/>
      <c r="J110" s="130"/>
      <c r="K110" s="135"/>
      <c r="L110" s="136"/>
      <c r="M110" s="133"/>
      <c r="N110" s="130">
        <v>37</v>
      </c>
      <c r="O110" s="135" t="s">
        <v>188</v>
      </c>
      <c r="P110" s="136"/>
      <c r="Q110" s="133" t="s">
        <v>434</v>
      </c>
    </row>
    <row r="111" spans="1:17" ht="18" customHeight="1" x14ac:dyDescent="0.25">
      <c r="A111" s="15"/>
      <c r="B111" s="137">
        <v>10</v>
      </c>
      <c r="C111" s="138" t="s">
        <v>74</v>
      </c>
      <c r="D111" s="132"/>
      <c r="E111" s="133" t="s">
        <v>83</v>
      </c>
      <c r="F111" s="137"/>
      <c r="G111" s="135"/>
      <c r="H111" s="132"/>
      <c r="I111" s="133"/>
      <c r="J111" s="130"/>
      <c r="K111" s="135"/>
      <c r="L111" s="132"/>
      <c r="M111" s="139"/>
      <c r="N111" s="130">
        <v>38</v>
      </c>
      <c r="O111" s="135" t="s">
        <v>201</v>
      </c>
      <c r="P111" s="136"/>
      <c r="Q111" s="133" t="s">
        <v>434</v>
      </c>
    </row>
    <row r="112" spans="1:17" ht="18" customHeight="1" x14ac:dyDescent="0.25">
      <c r="A112" s="15"/>
      <c r="B112" s="130">
        <v>11</v>
      </c>
      <c r="C112" s="138" t="s">
        <v>13</v>
      </c>
      <c r="D112" s="132"/>
      <c r="E112" s="133" t="s">
        <v>83</v>
      </c>
      <c r="F112" s="137"/>
      <c r="G112" s="138"/>
      <c r="H112" s="132"/>
      <c r="I112" s="133"/>
      <c r="J112" s="130"/>
      <c r="K112" s="138"/>
      <c r="L112" s="136"/>
      <c r="M112" s="133"/>
      <c r="N112" s="130">
        <v>39</v>
      </c>
      <c r="O112" s="135" t="s">
        <v>189</v>
      </c>
      <c r="P112" s="136"/>
      <c r="Q112" s="133" t="s">
        <v>434</v>
      </c>
    </row>
    <row r="113" spans="1:17" ht="18" customHeight="1" x14ac:dyDescent="0.25">
      <c r="A113" s="15"/>
      <c r="B113" s="130">
        <v>12</v>
      </c>
      <c r="C113" s="138" t="s">
        <v>57</v>
      </c>
      <c r="D113" s="132"/>
      <c r="E113" s="133" t="s">
        <v>83</v>
      </c>
      <c r="F113" s="130"/>
      <c r="G113" s="135"/>
      <c r="H113" s="132"/>
      <c r="I113" s="133"/>
      <c r="J113" s="130"/>
      <c r="K113" s="135"/>
      <c r="L113" s="136"/>
      <c r="M113" s="133"/>
      <c r="N113" s="130">
        <v>40</v>
      </c>
      <c r="O113" s="135" t="s">
        <v>252</v>
      </c>
      <c r="P113" s="136"/>
      <c r="Q113" s="133" t="s">
        <v>434</v>
      </c>
    </row>
    <row r="114" spans="1:17" ht="18" customHeight="1" x14ac:dyDescent="0.25">
      <c r="A114" s="15"/>
      <c r="B114" s="137">
        <v>13</v>
      </c>
      <c r="C114" s="138" t="s">
        <v>91</v>
      </c>
      <c r="D114" s="132"/>
      <c r="E114" s="133" t="s">
        <v>83</v>
      </c>
      <c r="F114" s="134"/>
      <c r="G114" s="138"/>
      <c r="H114" s="132"/>
      <c r="I114" s="139"/>
      <c r="J114" s="130"/>
      <c r="K114" s="138"/>
      <c r="L114" s="132"/>
      <c r="M114" s="139"/>
      <c r="N114" s="130">
        <v>41</v>
      </c>
      <c r="O114" s="138" t="s">
        <v>235</v>
      </c>
      <c r="P114" s="136"/>
      <c r="Q114" s="133" t="s">
        <v>434</v>
      </c>
    </row>
    <row r="115" spans="1:17" ht="18" customHeight="1" x14ac:dyDescent="0.25">
      <c r="A115" s="77"/>
      <c r="B115" s="130"/>
      <c r="C115" s="138"/>
      <c r="D115" s="132"/>
      <c r="E115" s="133"/>
      <c r="F115" s="134"/>
      <c r="G115" s="138"/>
      <c r="H115" s="132"/>
      <c r="I115" s="139"/>
      <c r="J115" s="130"/>
      <c r="K115" s="135"/>
      <c r="L115" s="132"/>
      <c r="M115" s="133"/>
      <c r="N115" s="130">
        <v>42</v>
      </c>
      <c r="O115" s="135" t="s">
        <v>293</v>
      </c>
      <c r="P115" s="136"/>
      <c r="Q115" s="133" t="s">
        <v>434</v>
      </c>
    </row>
    <row r="116" spans="1:17" ht="18" customHeight="1" thickBot="1" x14ac:dyDescent="0.3">
      <c r="A116" s="16"/>
      <c r="B116" s="52"/>
      <c r="C116" s="53"/>
      <c r="D116" s="54"/>
      <c r="E116" s="29"/>
      <c r="F116" s="52"/>
      <c r="G116" s="53"/>
      <c r="H116" s="54"/>
      <c r="I116" s="29"/>
      <c r="J116" s="52"/>
      <c r="K116" s="53"/>
      <c r="L116" s="54"/>
      <c r="M116" s="29"/>
      <c r="N116" s="87"/>
      <c r="O116" s="88"/>
      <c r="P116" s="89"/>
      <c r="Q116" s="90"/>
    </row>
    <row r="117" spans="1:17" ht="17.25" customHeight="1" x14ac:dyDescent="0.25">
      <c r="A117" s="3"/>
      <c r="B117" s="47"/>
      <c r="C117" s="56"/>
      <c r="D117" s="56"/>
      <c r="E117" s="31"/>
      <c r="F117" s="47"/>
      <c r="G117" s="56"/>
      <c r="H117" s="56"/>
      <c r="I117" s="31"/>
      <c r="J117" s="47"/>
      <c r="K117" s="56"/>
      <c r="L117" s="56"/>
      <c r="M117" s="31"/>
      <c r="N117" s="47"/>
      <c r="O117" s="56"/>
      <c r="P117" s="56"/>
      <c r="Q117" s="31"/>
    </row>
    <row r="118" spans="1:17" ht="18" customHeight="1" x14ac:dyDescent="0.25">
      <c r="A118" s="1"/>
      <c r="B118" s="42"/>
      <c r="C118" s="42"/>
      <c r="D118" s="42"/>
      <c r="E118" s="42"/>
      <c r="F118" s="42"/>
      <c r="G118" s="42"/>
      <c r="H118" s="43"/>
      <c r="I118" s="42"/>
      <c r="J118" s="42"/>
      <c r="K118" s="42"/>
      <c r="L118" s="42"/>
      <c r="M118" s="42"/>
      <c r="N118" s="42"/>
      <c r="O118" s="4"/>
      <c r="P118" s="42"/>
      <c r="Q118" s="42"/>
    </row>
    <row r="119" spans="1:17" ht="18" customHeight="1" x14ac:dyDescent="0.25">
      <c r="A119" s="1"/>
      <c r="B119" s="117" t="s">
        <v>173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1:17" ht="18" customHeight="1" x14ac:dyDescent="0.25">
      <c r="A120" s="1"/>
      <c r="B120" s="117" t="s">
        <v>255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1:17" ht="18" customHeight="1" thickBot="1" x14ac:dyDescent="0.3">
      <c r="A121" s="1"/>
      <c r="B121" s="46"/>
      <c r="C121" s="38"/>
      <c r="D121" s="38"/>
      <c r="E121" s="38"/>
      <c r="F121" s="38"/>
      <c r="G121" s="38"/>
      <c r="H121" s="44"/>
      <c r="I121" s="38"/>
      <c r="J121" s="38"/>
      <c r="K121" s="38"/>
      <c r="L121" s="38"/>
      <c r="M121" s="38"/>
      <c r="N121" s="38"/>
      <c r="O121" s="35" t="s">
        <v>174</v>
      </c>
      <c r="P121" s="45"/>
      <c r="Q121" s="30">
        <f>Q6</f>
        <v>44880</v>
      </c>
    </row>
    <row r="122" spans="1:17" ht="18" customHeight="1" x14ac:dyDescent="0.25">
      <c r="A122" s="1"/>
      <c r="B122" s="97" t="s">
        <v>274</v>
      </c>
      <c r="C122" s="98"/>
      <c r="D122" s="98"/>
      <c r="E122" s="99"/>
      <c r="F122" s="97" t="s">
        <v>320</v>
      </c>
      <c r="G122" s="98"/>
      <c r="H122" s="98"/>
      <c r="I122" s="99"/>
      <c r="J122" s="97" t="s">
        <v>276</v>
      </c>
      <c r="K122" s="98"/>
      <c r="L122" s="98"/>
      <c r="M122" s="99"/>
      <c r="N122" s="141" t="s">
        <v>270</v>
      </c>
      <c r="O122" s="142"/>
      <c r="P122" s="142"/>
      <c r="Q122" s="143"/>
    </row>
    <row r="123" spans="1:17" ht="27.75" customHeight="1" x14ac:dyDescent="0.25">
      <c r="A123" s="1"/>
      <c r="B123" s="100" t="s">
        <v>441</v>
      </c>
      <c r="C123" s="101"/>
      <c r="D123" s="101"/>
      <c r="E123" s="102"/>
      <c r="F123" s="100" t="s">
        <v>472</v>
      </c>
      <c r="G123" s="101"/>
      <c r="H123" s="101"/>
      <c r="I123" s="102"/>
      <c r="J123" s="100" t="s">
        <v>515</v>
      </c>
      <c r="K123" s="101"/>
      <c r="L123" s="101"/>
      <c r="M123" s="102"/>
      <c r="N123" s="144" t="s">
        <v>175</v>
      </c>
      <c r="O123" s="145"/>
      <c r="P123" s="145"/>
      <c r="Q123" s="146"/>
    </row>
    <row r="124" spans="1:17" ht="18" customHeight="1" thickBot="1" x14ac:dyDescent="0.3">
      <c r="A124" s="1"/>
      <c r="B124" s="103" t="s">
        <v>403</v>
      </c>
      <c r="C124" s="104"/>
      <c r="D124" s="104"/>
      <c r="E124" s="105"/>
      <c r="F124" s="103" t="s">
        <v>403</v>
      </c>
      <c r="G124" s="104"/>
      <c r="H124" s="104"/>
      <c r="I124" s="105"/>
      <c r="J124" s="103" t="s">
        <v>467</v>
      </c>
      <c r="K124" s="104"/>
      <c r="L124" s="104"/>
      <c r="M124" s="105"/>
      <c r="N124" s="147"/>
      <c r="O124" s="148"/>
      <c r="P124" s="148"/>
      <c r="Q124" s="149"/>
    </row>
    <row r="125" spans="1:17" ht="18" customHeight="1" x14ac:dyDescent="0.25">
      <c r="A125" s="1"/>
      <c r="B125" s="48">
        <v>1</v>
      </c>
      <c r="C125" s="81" t="s">
        <v>183</v>
      </c>
      <c r="D125" s="76" t="s">
        <v>437</v>
      </c>
      <c r="E125" s="73" t="s">
        <v>14</v>
      </c>
      <c r="F125" s="74">
        <v>1</v>
      </c>
      <c r="G125" s="51" t="s">
        <v>67</v>
      </c>
      <c r="H125" s="76" t="s">
        <v>363</v>
      </c>
      <c r="I125" s="73" t="s">
        <v>7</v>
      </c>
      <c r="J125" s="48">
        <v>1</v>
      </c>
      <c r="K125" s="75" t="s">
        <v>295</v>
      </c>
      <c r="L125" s="76" t="s">
        <v>384</v>
      </c>
      <c r="M125" s="73" t="s">
        <v>21</v>
      </c>
      <c r="N125" s="130">
        <v>1</v>
      </c>
      <c r="O125" s="140" t="s">
        <v>21</v>
      </c>
      <c r="P125" s="132" t="s">
        <v>445</v>
      </c>
      <c r="Q125" s="133"/>
    </row>
    <row r="126" spans="1:17" ht="18" customHeight="1" x14ac:dyDescent="0.25">
      <c r="A126" s="1"/>
      <c r="B126" s="48">
        <v>2</v>
      </c>
      <c r="C126" s="81" t="s">
        <v>204</v>
      </c>
      <c r="D126" s="76"/>
      <c r="E126" s="73" t="s">
        <v>25</v>
      </c>
      <c r="F126" s="74">
        <v>2</v>
      </c>
      <c r="G126" s="75" t="s">
        <v>208</v>
      </c>
      <c r="H126" s="76" t="s">
        <v>409</v>
      </c>
      <c r="I126" s="73" t="s">
        <v>14</v>
      </c>
      <c r="J126" s="48">
        <v>2</v>
      </c>
      <c r="K126" s="75" t="s">
        <v>163</v>
      </c>
      <c r="L126" s="76" t="s">
        <v>386</v>
      </c>
      <c r="M126" s="73" t="s">
        <v>14</v>
      </c>
      <c r="N126" s="130">
        <v>2</v>
      </c>
      <c r="O126" s="140" t="s">
        <v>21</v>
      </c>
      <c r="P126" s="132" t="s">
        <v>466</v>
      </c>
      <c r="Q126" s="133"/>
    </row>
    <row r="127" spans="1:17" ht="18" customHeight="1" x14ac:dyDescent="0.25">
      <c r="A127" s="1"/>
      <c r="B127" s="48">
        <v>3</v>
      </c>
      <c r="C127" s="51" t="s">
        <v>202</v>
      </c>
      <c r="D127" s="76"/>
      <c r="E127" s="73" t="s">
        <v>25</v>
      </c>
      <c r="F127" s="74">
        <v>3</v>
      </c>
      <c r="G127" s="51" t="s">
        <v>323</v>
      </c>
      <c r="H127" s="76" t="s">
        <v>417</v>
      </c>
      <c r="I127" s="73" t="s">
        <v>21</v>
      </c>
      <c r="J127" s="48">
        <v>3</v>
      </c>
      <c r="K127" s="75" t="s">
        <v>232</v>
      </c>
      <c r="L127" s="76"/>
      <c r="M127" s="73" t="s">
        <v>25</v>
      </c>
      <c r="N127" s="130">
        <v>3</v>
      </c>
      <c r="O127" s="140" t="s">
        <v>21</v>
      </c>
      <c r="P127" s="132" t="s">
        <v>471</v>
      </c>
      <c r="Q127" s="133"/>
    </row>
    <row r="128" spans="1:17" ht="18" customHeight="1" x14ac:dyDescent="0.25">
      <c r="A128" s="1"/>
      <c r="B128" s="48">
        <v>4</v>
      </c>
      <c r="C128" s="51" t="s">
        <v>184</v>
      </c>
      <c r="D128" s="76"/>
      <c r="E128" s="73" t="s">
        <v>25</v>
      </c>
      <c r="F128" s="74">
        <v>4</v>
      </c>
      <c r="G128" s="63" t="s">
        <v>217</v>
      </c>
      <c r="H128" s="76"/>
      <c r="I128" s="73" t="s">
        <v>25</v>
      </c>
      <c r="J128" s="74">
        <v>4</v>
      </c>
      <c r="K128" s="75" t="s">
        <v>145</v>
      </c>
      <c r="L128" s="76"/>
      <c r="M128" s="73" t="s">
        <v>25</v>
      </c>
      <c r="N128" s="130">
        <v>4</v>
      </c>
      <c r="O128" s="140" t="s">
        <v>21</v>
      </c>
      <c r="P128" s="132" t="s">
        <v>485</v>
      </c>
      <c r="Q128" s="133"/>
    </row>
    <row r="129" spans="1:17" ht="18" customHeight="1" x14ac:dyDescent="0.25">
      <c r="A129" s="1"/>
      <c r="B129" s="74">
        <v>5</v>
      </c>
      <c r="C129" s="51" t="s">
        <v>196</v>
      </c>
      <c r="D129" s="76" t="s">
        <v>439</v>
      </c>
      <c r="E129" s="73" t="s">
        <v>21</v>
      </c>
      <c r="F129" s="74">
        <v>5</v>
      </c>
      <c r="G129" s="51" t="s">
        <v>214</v>
      </c>
      <c r="H129" s="76"/>
      <c r="I129" s="73" t="s">
        <v>25</v>
      </c>
      <c r="J129" s="74">
        <v>5</v>
      </c>
      <c r="K129" s="75" t="s">
        <v>306</v>
      </c>
      <c r="L129" s="76"/>
      <c r="M129" s="73" t="s">
        <v>25</v>
      </c>
      <c r="N129" s="130">
        <v>5</v>
      </c>
      <c r="O129" s="140" t="s">
        <v>39</v>
      </c>
      <c r="P129" s="132" t="s">
        <v>429</v>
      </c>
      <c r="Q129" s="133"/>
    </row>
    <row r="130" spans="1:17" ht="18" customHeight="1" x14ac:dyDescent="0.25">
      <c r="A130" s="1"/>
      <c r="B130" s="74">
        <v>6</v>
      </c>
      <c r="C130" s="81" t="s">
        <v>197</v>
      </c>
      <c r="D130" s="76" t="s">
        <v>365</v>
      </c>
      <c r="E130" s="73" t="s">
        <v>19</v>
      </c>
      <c r="F130" s="74">
        <v>6</v>
      </c>
      <c r="G130" s="51" t="s">
        <v>16</v>
      </c>
      <c r="H130" s="76" t="s">
        <v>449</v>
      </c>
      <c r="I130" s="73" t="s">
        <v>14</v>
      </c>
      <c r="J130" s="74">
        <v>6</v>
      </c>
      <c r="K130" s="75" t="s">
        <v>291</v>
      </c>
      <c r="L130" s="76" t="s">
        <v>369</v>
      </c>
      <c r="M130" s="73" t="s">
        <v>319</v>
      </c>
      <c r="N130" s="130">
        <v>6</v>
      </c>
      <c r="O130" s="140" t="s">
        <v>39</v>
      </c>
      <c r="P130" s="132" t="s">
        <v>460</v>
      </c>
      <c r="Q130" s="133"/>
    </row>
    <row r="131" spans="1:17" ht="18" customHeight="1" x14ac:dyDescent="0.25">
      <c r="A131" s="1"/>
      <c r="B131" s="74">
        <v>7</v>
      </c>
      <c r="C131" s="81" t="s">
        <v>99</v>
      </c>
      <c r="D131" s="76" t="s">
        <v>368</v>
      </c>
      <c r="E131" s="73" t="s">
        <v>319</v>
      </c>
      <c r="F131" s="74">
        <v>7</v>
      </c>
      <c r="G131" s="51" t="s">
        <v>216</v>
      </c>
      <c r="H131" s="76"/>
      <c r="I131" s="73" t="s">
        <v>25</v>
      </c>
      <c r="J131" s="74"/>
      <c r="K131" s="75"/>
      <c r="L131" s="76"/>
      <c r="M131" s="73"/>
      <c r="N131" s="130">
        <v>7</v>
      </c>
      <c r="O131" s="140" t="s">
        <v>39</v>
      </c>
      <c r="P131" s="132" t="s">
        <v>383</v>
      </c>
      <c r="Q131" s="133"/>
    </row>
    <row r="132" spans="1:17" ht="18" customHeight="1" x14ac:dyDescent="0.25">
      <c r="A132" s="1"/>
      <c r="B132" s="74"/>
      <c r="C132" s="81"/>
      <c r="D132" s="76"/>
      <c r="E132" s="73"/>
      <c r="F132" s="74">
        <v>8</v>
      </c>
      <c r="G132" s="51" t="s">
        <v>219</v>
      </c>
      <c r="H132" s="76" t="s">
        <v>518</v>
      </c>
      <c r="I132" s="73" t="s">
        <v>21</v>
      </c>
      <c r="J132" s="74"/>
      <c r="K132" s="75"/>
      <c r="L132" s="76"/>
      <c r="M132" s="73"/>
      <c r="N132" s="130">
        <v>8</v>
      </c>
      <c r="O132" s="140" t="s">
        <v>39</v>
      </c>
      <c r="P132" s="132" t="s">
        <v>362</v>
      </c>
      <c r="Q132" s="133"/>
    </row>
    <row r="133" spans="1:17" ht="22.5" customHeight="1" x14ac:dyDescent="0.25">
      <c r="A133" s="1"/>
      <c r="B133" s="74"/>
      <c r="C133" s="51"/>
      <c r="D133" s="76"/>
      <c r="E133" s="73"/>
      <c r="F133" s="74"/>
      <c r="G133" s="51"/>
      <c r="H133" s="76"/>
      <c r="I133" s="73"/>
      <c r="J133" s="74"/>
      <c r="K133" s="51"/>
      <c r="L133" s="76"/>
      <c r="M133" s="73"/>
      <c r="N133" s="130">
        <v>9</v>
      </c>
      <c r="O133" s="140" t="s">
        <v>39</v>
      </c>
      <c r="P133" s="132" t="s">
        <v>328</v>
      </c>
      <c r="Q133" s="133"/>
    </row>
    <row r="134" spans="1:17" ht="18" customHeight="1" thickBot="1" x14ac:dyDescent="0.3">
      <c r="A134" s="1"/>
      <c r="B134" s="74"/>
      <c r="C134" s="51"/>
      <c r="D134" s="76"/>
      <c r="E134" s="73"/>
      <c r="F134" s="74"/>
      <c r="G134" s="51"/>
      <c r="H134" s="76"/>
      <c r="I134" s="73"/>
      <c r="J134" s="74"/>
      <c r="K134" s="51"/>
      <c r="L134" s="76"/>
      <c r="M134" s="73"/>
      <c r="N134" s="130">
        <v>10</v>
      </c>
      <c r="O134" s="140" t="s">
        <v>39</v>
      </c>
      <c r="P134" s="132" t="s">
        <v>379</v>
      </c>
      <c r="Q134" s="133"/>
    </row>
    <row r="135" spans="1:17" ht="18" customHeight="1" x14ac:dyDescent="0.25">
      <c r="A135" s="1"/>
      <c r="B135" s="74"/>
      <c r="C135" s="81"/>
      <c r="D135" s="76"/>
      <c r="E135" s="73"/>
      <c r="F135" s="97" t="s">
        <v>320</v>
      </c>
      <c r="G135" s="98"/>
      <c r="H135" s="98"/>
      <c r="I135" s="99"/>
      <c r="J135" s="74"/>
      <c r="K135" s="75"/>
      <c r="L135" s="76"/>
      <c r="M135" s="73"/>
      <c r="N135" s="130">
        <v>11</v>
      </c>
      <c r="O135" s="140" t="s">
        <v>7</v>
      </c>
      <c r="P135" s="132" t="s">
        <v>408</v>
      </c>
      <c r="Q135" s="133"/>
    </row>
    <row r="136" spans="1:17" ht="18" customHeight="1" x14ac:dyDescent="0.25">
      <c r="A136" s="1"/>
      <c r="B136" s="74"/>
      <c r="C136" s="51"/>
      <c r="D136" s="76"/>
      <c r="E136" s="73"/>
      <c r="F136" s="100" t="s">
        <v>516</v>
      </c>
      <c r="G136" s="101"/>
      <c r="H136" s="101"/>
      <c r="I136" s="102"/>
      <c r="J136" s="74"/>
      <c r="K136" s="51"/>
      <c r="L136" s="76"/>
      <c r="M136" s="73"/>
      <c r="N136" s="130">
        <v>12</v>
      </c>
      <c r="O136" s="140" t="s">
        <v>7</v>
      </c>
      <c r="P136" s="132" t="s">
        <v>321</v>
      </c>
      <c r="Q136" s="133"/>
    </row>
    <row r="137" spans="1:17" ht="18" customHeight="1" thickBot="1" x14ac:dyDescent="0.3">
      <c r="A137" s="1"/>
      <c r="B137" s="74"/>
      <c r="C137" s="51"/>
      <c r="D137" s="76"/>
      <c r="E137" s="73"/>
      <c r="F137" s="103" t="s">
        <v>403</v>
      </c>
      <c r="G137" s="104"/>
      <c r="H137" s="104"/>
      <c r="I137" s="105"/>
      <c r="J137" s="74"/>
      <c r="K137" s="63"/>
      <c r="L137" s="76"/>
      <c r="M137" s="73"/>
      <c r="N137" s="130">
        <v>13</v>
      </c>
      <c r="O137" s="140" t="s">
        <v>7</v>
      </c>
      <c r="P137" s="132" t="s">
        <v>486</v>
      </c>
      <c r="Q137" s="133"/>
    </row>
    <row r="138" spans="1:17" ht="18" customHeight="1" x14ac:dyDescent="0.25">
      <c r="A138" s="1"/>
      <c r="B138" s="74"/>
      <c r="C138" s="51"/>
      <c r="D138" s="76"/>
      <c r="E138" s="73"/>
      <c r="F138" s="74">
        <v>1</v>
      </c>
      <c r="G138" s="63" t="s">
        <v>205</v>
      </c>
      <c r="H138" s="76" t="s">
        <v>385</v>
      </c>
      <c r="I138" s="73" t="s">
        <v>19</v>
      </c>
      <c r="J138" s="74"/>
      <c r="K138" s="63"/>
      <c r="L138" s="76"/>
      <c r="M138" s="73"/>
      <c r="N138" s="130">
        <v>14</v>
      </c>
      <c r="O138" s="140" t="s">
        <v>33</v>
      </c>
      <c r="P138" s="132" t="s">
        <v>388</v>
      </c>
      <c r="Q138" s="133"/>
    </row>
    <row r="139" spans="1:17" ht="18" customHeight="1" x14ac:dyDescent="0.25">
      <c r="A139" s="1"/>
      <c r="B139" s="74"/>
      <c r="C139" s="51"/>
      <c r="D139" s="76"/>
      <c r="E139" s="73"/>
      <c r="F139" s="74"/>
      <c r="G139" s="51"/>
      <c r="H139" s="76"/>
      <c r="I139" s="73"/>
      <c r="J139" s="74"/>
      <c r="K139" s="51"/>
      <c r="L139" s="76"/>
      <c r="M139" s="73"/>
      <c r="N139" s="130">
        <v>15</v>
      </c>
      <c r="O139" s="140" t="s">
        <v>33</v>
      </c>
      <c r="P139" s="132" t="s">
        <v>530</v>
      </c>
      <c r="Q139" s="133"/>
    </row>
    <row r="140" spans="1:17" ht="18" customHeight="1" x14ac:dyDescent="0.25">
      <c r="A140" s="1"/>
      <c r="B140" s="74"/>
      <c r="C140" s="51"/>
      <c r="D140" s="76"/>
      <c r="E140" s="73"/>
      <c r="F140" s="74"/>
      <c r="G140" s="75"/>
      <c r="H140" s="76"/>
      <c r="I140" s="73"/>
      <c r="J140" s="74"/>
      <c r="K140" s="51"/>
      <c r="L140" s="76"/>
      <c r="M140" s="73"/>
      <c r="N140" s="130">
        <v>16</v>
      </c>
      <c r="O140" s="140" t="s">
        <v>33</v>
      </c>
      <c r="P140" s="132" t="s">
        <v>509</v>
      </c>
      <c r="Q140" s="133"/>
    </row>
    <row r="141" spans="1:17" ht="18" customHeight="1" x14ac:dyDescent="0.25">
      <c r="A141" s="1"/>
      <c r="B141" s="74"/>
      <c r="C141" s="51"/>
      <c r="D141" s="76"/>
      <c r="E141" s="73"/>
      <c r="F141" s="74"/>
      <c r="G141" s="75"/>
      <c r="H141" s="76"/>
      <c r="I141" s="73"/>
      <c r="J141" s="74"/>
      <c r="K141" s="51"/>
      <c r="L141" s="76"/>
      <c r="M141" s="73"/>
      <c r="N141" s="130">
        <v>17</v>
      </c>
      <c r="O141" s="140" t="s">
        <v>402</v>
      </c>
      <c r="P141" s="132" t="s">
        <v>401</v>
      </c>
      <c r="Q141" s="133"/>
    </row>
    <row r="142" spans="1:17" ht="18" customHeight="1" thickBot="1" x14ac:dyDescent="0.3">
      <c r="A142" s="1"/>
      <c r="B142" s="74"/>
      <c r="C142" s="51"/>
      <c r="D142" s="76"/>
      <c r="E142" s="73"/>
      <c r="F142" s="74"/>
      <c r="G142" s="51"/>
      <c r="H142" s="76"/>
      <c r="I142" s="73"/>
      <c r="J142" s="74"/>
      <c r="K142" s="51"/>
      <c r="L142" s="76"/>
      <c r="M142" s="73"/>
      <c r="N142" s="130">
        <v>18</v>
      </c>
      <c r="O142" s="140" t="s">
        <v>19</v>
      </c>
      <c r="P142" s="132" t="s">
        <v>440</v>
      </c>
      <c r="Q142" s="133"/>
    </row>
    <row r="143" spans="1:17" ht="18" customHeight="1" x14ac:dyDescent="0.25">
      <c r="A143" s="1"/>
      <c r="B143" s="97" t="s">
        <v>280</v>
      </c>
      <c r="C143" s="98"/>
      <c r="D143" s="98"/>
      <c r="E143" s="99"/>
      <c r="F143" s="97" t="s">
        <v>313</v>
      </c>
      <c r="G143" s="98"/>
      <c r="H143" s="98"/>
      <c r="I143" s="99"/>
      <c r="J143" s="74"/>
      <c r="K143" s="51"/>
      <c r="L143" s="76"/>
      <c r="M143" s="76"/>
      <c r="N143" s="130">
        <v>19</v>
      </c>
      <c r="O143" s="140" t="s">
        <v>155</v>
      </c>
      <c r="P143" s="132" t="s">
        <v>329</v>
      </c>
      <c r="Q143" s="133"/>
    </row>
    <row r="144" spans="1:17" ht="18" customHeight="1" x14ac:dyDescent="0.25">
      <c r="A144" s="1"/>
      <c r="B144" s="100" t="s">
        <v>488</v>
      </c>
      <c r="C144" s="101"/>
      <c r="D144" s="101"/>
      <c r="E144" s="102"/>
      <c r="F144" s="100" t="s">
        <v>494</v>
      </c>
      <c r="G144" s="101"/>
      <c r="H144" s="101"/>
      <c r="I144" s="102"/>
      <c r="J144" s="74"/>
      <c r="K144" s="75"/>
      <c r="L144" s="76"/>
      <c r="M144" s="73"/>
      <c r="N144" s="130">
        <v>20</v>
      </c>
      <c r="O144" s="140" t="s">
        <v>155</v>
      </c>
      <c r="P144" s="132" t="s">
        <v>380</v>
      </c>
      <c r="Q144" s="133"/>
    </row>
    <row r="145" spans="1:17" ht="18" customHeight="1" thickBot="1" x14ac:dyDescent="0.3">
      <c r="A145" s="1"/>
      <c r="B145" s="103" t="s">
        <v>491</v>
      </c>
      <c r="C145" s="104"/>
      <c r="D145" s="104"/>
      <c r="E145" s="105"/>
      <c r="F145" s="103" t="s">
        <v>483</v>
      </c>
      <c r="G145" s="104"/>
      <c r="H145" s="104"/>
      <c r="I145" s="105"/>
      <c r="J145" s="74"/>
      <c r="K145" s="75"/>
      <c r="L145" s="76"/>
      <c r="M145" s="73"/>
      <c r="N145" s="130">
        <v>21</v>
      </c>
      <c r="O145" s="140" t="s">
        <v>49</v>
      </c>
      <c r="P145" s="132" t="s">
        <v>457</v>
      </c>
      <c r="Q145" s="133"/>
    </row>
    <row r="146" spans="1:17" ht="18" customHeight="1" x14ac:dyDescent="0.25">
      <c r="A146" s="1"/>
      <c r="B146" s="74">
        <v>1</v>
      </c>
      <c r="C146" s="75" t="s">
        <v>209</v>
      </c>
      <c r="D146" s="76" t="s">
        <v>345</v>
      </c>
      <c r="E146" s="73" t="s">
        <v>21</v>
      </c>
      <c r="F146" s="74">
        <v>1</v>
      </c>
      <c r="G146" s="51" t="s">
        <v>182</v>
      </c>
      <c r="H146" s="76" t="s">
        <v>418</v>
      </c>
      <c r="I146" s="73" t="s">
        <v>21</v>
      </c>
      <c r="J146" s="97" t="s">
        <v>272</v>
      </c>
      <c r="K146" s="98"/>
      <c r="L146" s="98"/>
      <c r="M146" s="99"/>
      <c r="N146" s="130">
        <v>22</v>
      </c>
      <c r="O146" s="140" t="s">
        <v>286</v>
      </c>
      <c r="P146" s="132" t="s">
        <v>356</v>
      </c>
      <c r="Q146" s="133"/>
    </row>
    <row r="147" spans="1:17" ht="18" customHeight="1" x14ac:dyDescent="0.25">
      <c r="A147" s="1"/>
      <c r="B147" s="74">
        <v>2</v>
      </c>
      <c r="C147" s="75" t="s">
        <v>220</v>
      </c>
      <c r="D147" s="76" t="s">
        <v>346</v>
      </c>
      <c r="E147" s="73" t="s">
        <v>19</v>
      </c>
      <c r="F147" s="74">
        <v>2</v>
      </c>
      <c r="G147" s="51" t="s">
        <v>179</v>
      </c>
      <c r="H147" s="76" t="s">
        <v>373</v>
      </c>
      <c r="I147" s="73" t="s">
        <v>14</v>
      </c>
      <c r="J147" s="100" t="s">
        <v>517</v>
      </c>
      <c r="K147" s="101"/>
      <c r="L147" s="101"/>
      <c r="M147" s="102"/>
      <c r="N147" s="130">
        <v>23</v>
      </c>
      <c r="O147" s="140" t="s">
        <v>475</v>
      </c>
      <c r="P147" s="132" t="s">
        <v>474</v>
      </c>
      <c r="Q147" s="133"/>
    </row>
    <row r="148" spans="1:17" ht="18" customHeight="1" thickBot="1" x14ac:dyDescent="0.3">
      <c r="A148" s="1"/>
      <c r="B148" s="74">
        <v>3</v>
      </c>
      <c r="C148" s="51" t="s">
        <v>206</v>
      </c>
      <c r="D148" s="76" t="s">
        <v>355</v>
      </c>
      <c r="E148" s="73" t="s">
        <v>14</v>
      </c>
      <c r="F148" s="74">
        <v>3</v>
      </c>
      <c r="G148" s="51" t="s">
        <v>194</v>
      </c>
      <c r="H148" s="76" t="s">
        <v>360</v>
      </c>
      <c r="I148" s="73" t="s">
        <v>19</v>
      </c>
      <c r="J148" s="103" t="s">
        <v>403</v>
      </c>
      <c r="K148" s="104"/>
      <c r="L148" s="104"/>
      <c r="M148" s="105"/>
      <c r="N148" s="130">
        <v>24</v>
      </c>
      <c r="O148" s="140" t="s">
        <v>271</v>
      </c>
      <c r="P148" s="132" t="s">
        <v>333</v>
      </c>
      <c r="Q148" s="133"/>
    </row>
    <row r="149" spans="1:17" ht="18" customHeight="1" x14ac:dyDescent="0.25">
      <c r="A149" s="1"/>
      <c r="B149" s="74">
        <v>4</v>
      </c>
      <c r="C149" s="51" t="s">
        <v>218</v>
      </c>
      <c r="D149" s="76"/>
      <c r="E149" s="73" t="s">
        <v>25</v>
      </c>
      <c r="F149" s="74">
        <v>4</v>
      </c>
      <c r="G149" s="51" t="s">
        <v>193</v>
      </c>
      <c r="H149" s="76"/>
      <c r="I149" s="73" t="s">
        <v>25</v>
      </c>
      <c r="J149" s="74">
        <v>1</v>
      </c>
      <c r="K149" s="75" t="s">
        <v>64</v>
      </c>
      <c r="L149" s="76" t="s">
        <v>450</v>
      </c>
      <c r="M149" s="64" t="s">
        <v>7</v>
      </c>
      <c r="N149" s="130"/>
      <c r="O149" s="138"/>
      <c r="P149" s="132"/>
      <c r="Q149" s="133"/>
    </row>
    <row r="150" spans="1:17" ht="18" customHeight="1" x14ac:dyDescent="0.25">
      <c r="A150" s="1"/>
      <c r="B150" s="74">
        <v>5</v>
      </c>
      <c r="C150" s="51" t="s">
        <v>215</v>
      </c>
      <c r="D150" s="76"/>
      <c r="E150" s="73" t="s">
        <v>25</v>
      </c>
      <c r="F150" s="74">
        <v>5</v>
      </c>
      <c r="G150" s="51" t="s">
        <v>198</v>
      </c>
      <c r="H150" s="76"/>
      <c r="I150" s="73" t="s">
        <v>25</v>
      </c>
      <c r="J150" s="74">
        <v>2</v>
      </c>
      <c r="K150" s="51" t="s">
        <v>191</v>
      </c>
      <c r="L150" s="76"/>
      <c r="M150" s="64" t="s">
        <v>25</v>
      </c>
      <c r="N150" s="130"/>
      <c r="O150" s="140"/>
      <c r="P150" s="132"/>
      <c r="Q150" s="133"/>
    </row>
    <row r="151" spans="1:17" ht="18" customHeight="1" x14ac:dyDescent="0.25">
      <c r="A151" s="1"/>
      <c r="B151" s="74">
        <v>6</v>
      </c>
      <c r="C151" s="51" t="s">
        <v>212</v>
      </c>
      <c r="D151" s="76"/>
      <c r="E151" s="73" t="s">
        <v>25</v>
      </c>
      <c r="F151" s="74">
        <v>6</v>
      </c>
      <c r="G151" s="51" t="s">
        <v>192</v>
      </c>
      <c r="H151" s="76"/>
      <c r="I151" s="73" t="s">
        <v>25</v>
      </c>
      <c r="J151" s="74"/>
      <c r="K151" s="75"/>
      <c r="L151" s="76"/>
      <c r="M151" s="64"/>
      <c r="N151" s="74"/>
      <c r="O151" s="75"/>
      <c r="P151" s="76"/>
      <c r="Q151" s="73"/>
    </row>
    <row r="152" spans="1:17" ht="18" customHeight="1" x14ac:dyDescent="0.25">
      <c r="A152" s="1"/>
      <c r="B152" s="74">
        <v>7</v>
      </c>
      <c r="C152" s="51" t="s">
        <v>66</v>
      </c>
      <c r="D152" s="76" t="s">
        <v>511</v>
      </c>
      <c r="E152" s="73" t="s">
        <v>510</v>
      </c>
      <c r="F152" s="74">
        <v>7</v>
      </c>
      <c r="G152" s="51" t="s">
        <v>69</v>
      </c>
      <c r="H152" s="76" t="s">
        <v>503</v>
      </c>
      <c r="I152" s="73" t="s">
        <v>7</v>
      </c>
      <c r="J152" s="74"/>
      <c r="K152" s="51"/>
      <c r="L152" s="76"/>
      <c r="M152" s="64"/>
      <c r="N152" s="74"/>
      <c r="O152" s="51"/>
      <c r="P152" s="76"/>
      <c r="Q152" s="73"/>
    </row>
    <row r="153" spans="1:17" ht="18" customHeight="1" x14ac:dyDescent="0.25">
      <c r="A153" s="1"/>
      <c r="B153" s="74">
        <v>8</v>
      </c>
      <c r="C153" s="51" t="s">
        <v>80</v>
      </c>
      <c r="D153" s="76" t="s">
        <v>361</v>
      </c>
      <c r="E153" s="73" t="s">
        <v>21</v>
      </c>
      <c r="F153" s="74"/>
      <c r="G153" s="51"/>
      <c r="H153" s="76"/>
      <c r="I153" s="73"/>
      <c r="J153" s="74"/>
      <c r="K153" s="51"/>
      <c r="L153" s="76"/>
      <c r="M153" s="64"/>
      <c r="N153" s="74"/>
      <c r="O153" s="51"/>
      <c r="P153" s="76"/>
      <c r="Q153" s="73"/>
    </row>
    <row r="154" spans="1:17" ht="18" customHeight="1" x14ac:dyDescent="0.25">
      <c r="A154" s="1"/>
      <c r="B154" s="74"/>
      <c r="C154" s="81"/>
      <c r="D154" s="76"/>
      <c r="E154" s="73"/>
      <c r="F154" s="74"/>
      <c r="G154" s="51"/>
      <c r="H154" s="76"/>
      <c r="I154" s="73"/>
      <c r="J154" s="74"/>
      <c r="K154" s="51"/>
      <c r="L154" s="76"/>
      <c r="M154" s="64"/>
      <c r="N154" s="74"/>
      <c r="O154" s="51"/>
      <c r="P154" s="76"/>
      <c r="Q154" s="73"/>
    </row>
    <row r="155" spans="1:17" ht="18" customHeight="1" thickBot="1" x14ac:dyDescent="0.3">
      <c r="A155" s="1"/>
      <c r="B155" s="74"/>
      <c r="C155" s="63"/>
      <c r="D155" s="76"/>
      <c r="E155" s="73"/>
      <c r="F155" s="74"/>
      <c r="G155" s="51"/>
      <c r="H155" s="76"/>
      <c r="I155" s="73"/>
      <c r="J155" s="74"/>
      <c r="K155" s="51"/>
      <c r="L155" s="76"/>
      <c r="M155" s="64"/>
      <c r="N155" s="74"/>
      <c r="O155" s="75"/>
      <c r="P155" s="76"/>
      <c r="Q155" s="73"/>
    </row>
    <row r="156" spans="1:17" ht="18" customHeight="1" thickBot="1" x14ac:dyDescent="0.3">
      <c r="A156" s="1"/>
      <c r="B156" s="97" t="s">
        <v>267</v>
      </c>
      <c r="C156" s="98"/>
      <c r="D156" s="98"/>
      <c r="E156" s="99"/>
      <c r="F156" s="74"/>
      <c r="G156" s="51"/>
      <c r="H156" s="76"/>
      <c r="I156" s="73"/>
      <c r="J156" s="74"/>
      <c r="K156" s="75"/>
      <c r="L156" s="76"/>
      <c r="M156" s="64"/>
      <c r="N156" s="80"/>
      <c r="O156" s="86"/>
      <c r="P156" s="76"/>
      <c r="Q156" s="73"/>
    </row>
    <row r="157" spans="1:17" ht="18" customHeight="1" x14ac:dyDescent="0.25">
      <c r="A157" s="1"/>
      <c r="B157" s="100" t="s">
        <v>489</v>
      </c>
      <c r="C157" s="101"/>
      <c r="D157" s="101"/>
      <c r="E157" s="102"/>
      <c r="F157" s="74"/>
      <c r="G157" s="51"/>
      <c r="H157" s="76"/>
      <c r="I157" s="73"/>
      <c r="J157" s="74"/>
      <c r="K157" s="75"/>
      <c r="L157" s="76"/>
      <c r="M157" s="64"/>
      <c r="N157" s="94"/>
      <c r="O157" s="95"/>
      <c r="P157" s="95"/>
      <c r="Q157" s="96"/>
    </row>
    <row r="158" spans="1:17" ht="18" customHeight="1" thickBot="1" x14ac:dyDescent="0.3">
      <c r="A158" s="1"/>
      <c r="B158" s="103" t="s">
        <v>403</v>
      </c>
      <c r="C158" s="104"/>
      <c r="D158" s="104"/>
      <c r="E158" s="105"/>
      <c r="F158" s="74"/>
      <c r="G158" s="51"/>
      <c r="H158" s="76"/>
      <c r="I158" s="73"/>
      <c r="J158" s="74"/>
      <c r="K158" s="75"/>
      <c r="L158" s="76"/>
      <c r="M158" s="64"/>
      <c r="N158" s="83"/>
      <c r="O158" s="84"/>
      <c r="P158" s="84"/>
      <c r="Q158" s="85"/>
    </row>
    <row r="159" spans="1:17" s="13" customFormat="1" ht="18" customHeight="1" x14ac:dyDescent="0.25">
      <c r="A159" s="12"/>
      <c r="B159" s="74">
        <v>1</v>
      </c>
      <c r="C159" s="75" t="s">
        <v>231</v>
      </c>
      <c r="D159" s="76"/>
      <c r="E159" s="73" t="s">
        <v>352</v>
      </c>
      <c r="F159" s="97" t="s">
        <v>281</v>
      </c>
      <c r="G159" s="98"/>
      <c r="H159" s="98"/>
      <c r="I159" s="99"/>
      <c r="J159" s="97" t="s">
        <v>257</v>
      </c>
      <c r="K159" s="98"/>
      <c r="L159" s="98"/>
      <c r="M159" s="99"/>
      <c r="N159" s="83"/>
      <c r="O159" s="84"/>
      <c r="P159" s="84"/>
      <c r="Q159" s="85"/>
    </row>
    <row r="160" spans="1:17" s="18" customFormat="1" ht="21.75" customHeight="1" x14ac:dyDescent="0.3">
      <c r="A160" s="17"/>
      <c r="B160" s="74">
        <v>2</v>
      </c>
      <c r="C160" s="63" t="s">
        <v>265</v>
      </c>
      <c r="D160" s="76" t="s">
        <v>340</v>
      </c>
      <c r="E160" s="73" t="s">
        <v>19</v>
      </c>
      <c r="F160" s="100" t="s">
        <v>514</v>
      </c>
      <c r="G160" s="101"/>
      <c r="H160" s="101"/>
      <c r="I160" s="102"/>
      <c r="J160" s="111" t="s">
        <v>498</v>
      </c>
      <c r="K160" s="112"/>
      <c r="L160" s="112"/>
      <c r="M160" s="113"/>
      <c r="N160" s="57"/>
      <c r="O160" s="47" t="s">
        <v>410</v>
      </c>
      <c r="P160" s="47"/>
      <c r="Q160" s="58"/>
    </row>
    <row r="161" spans="1:17" ht="18" customHeight="1" thickBot="1" x14ac:dyDescent="0.3">
      <c r="A161" s="1"/>
      <c r="B161" s="74">
        <v>3</v>
      </c>
      <c r="C161" s="75" t="s">
        <v>227</v>
      </c>
      <c r="D161" s="76"/>
      <c r="E161" s="73" t="s">
        <v>25</v>
      </c>
      <c r="F161" s="103" t="s">
        <v>403</v>
      </c>
      <c r="G161" s="104"/>
      <c r="H161" s="104"/>
      <c r="I161" s="105"/>
      <c r="J161" s="103" t="s">
        <v>487</v>
      </c>
      <c r="K161" s="104"/>
      <c r="L161" s="104"/>
      <c r="M161" s="105"/>
      <c r="N161" s="57"/>
      <c r="O161" s="47" t="s">
        <v>411</v>
      </c>
      <c r="P161" s="47"/>
      <c r="Q161" s="58"/>
    </row>
    <row r="162" spans="1:17" ht="18" customHeight="1" x14ac:dyDescent="0.25">
      <c r="A162" s="15"/>
      <c r="B162" s="74">
        <v>4</v>
      </c>
      <c r="C162" s="75" t="s">
        <v>229</v>
      </c>
      <c r="D162" s="76"/>
      <c r="E162" s="73" t="s">
        <v>25</v>
      </c>
      <c r="F162" s="74">
        <v>1</v>
      </c>
      <c r="G162" s="51" t="s">
        <v>36</v>
      </c>
      <c r="H162" s="76"/>
      <c r="I162" s="73" t="s">
        <v>25</v>
      </c>
      <c r="J162" s="74">
        <v>1</v>
      </c>
      <c r="K162" s="75" t="s">
        <v>222</v>
      </c>
      <c r="L162" s="76" t="s">
        <v>495</v>
      </c>
      <c r="M162" s="73" t="s">
        <v>286</v>
      </c>
      <c r="N162" s="57"/>
      <c r="O162" s="47"/>
      <c r="P162" s="47"/>
      <c r="Q162" s="58"/>
    </row>
    <row r="163" spans="1:17" ht="18" customHeight="1" x14ac:dyDescent="0.25">
      <c r="A163" s="15"/>
      <c r="B163" s="74">
        <v>5</v>
      </c>
      <c r="C163" s="75" t="s">
        <v>224</v>
      </c>
      <c r="D163" s="76"/>
      <c r="E163" s="73" t="s">
        <v>25</v>
      </c>
      <c r="F163" s="74">
        <v>2</v>
      </c>
      <c r="G163" s="75" t="s">
        <v>275</v>
      </c>
      <c r="H163" s="76"/>
      <c r="I163" s="73" t="s">
        <v>25</v>
      </c>
      <c r="J163" s="74">
        <v>2</v>
      </c>
      <c r="K163" s="51" t="s">
        <v>28</v>
      </c>
      <c r="L163" s="76"/>
      <c r="M163" s="73" t="s">
        <v>25</v>
      </c>
      <c r="N163" s="57"/>
      <c r="O163" s="47"/>
      <c r="P163" s="47"/>
      <c r="Q163" s="58"/>
    </row>
    <row r="164" spans="1:17" ht="18" customHeight="1" x14ac:dyDescent="0.25">
      <c r="A164" s="15"/>
      <c r="B164" s="74">
        <v>6</v>
      </c>
      <c r="C164" s="63" t="s">
        <v>127</v>
      </c>
      <c r="D164" s="76" t="s">
        <v>512</v>
      </c>
      <c r="E164" s="73" t="s">
        <v>14</v>
      </c>
      <c r="F164" s="74">
        <v>3</v>
      </c>
      <c r="G164" s="51" t="s">
        <v>210</v>
      </c>
      <c r="H164" s="76" t="s">
        <v>492</v>
      </c>
      <c r="I164" s="73" t="s">
        <v>14</v>
      </c>
      <c r="J164" s="80">
        <v>3</v>
      </c>
      <c r="K164" s="75" t="s">
        <v>61</v>
      </c>
      <c r="L164" s="76"/>
      <c r="M164" s="73" t="s">
        <v>25</v>
      </c>
      <c r="N164" s="57"/>
      <c r="O164" s="47"/>
      <c r="P164" s="47"/>
      <c r="Q164" s="58"/>
    </row>
    <row r="165" spans="1:17" ht="18" customHeight="1" thickBot="1" x14ac:dyDescent="0.3">
      <c r="A165" s="15"/>
      <c r="B165" s="74">
        <v>7</v>
      </c>
      <c r="C165" s="63" t="s">
        <v>288</v>
      </c>
      <c r="D165" s="76" t="s">
        <v>370</v>
      </c>
      <c r="E165" s="73" t="s">
        <v>319</v>
      </c>
      <c r="F165" s="74"/>
      <c r="G165" s="51"/>
      <c r="H165" s="76"/>
      <c r="I165" s="73"/>
      <c r="J165" s="80"/>
      <c r="K165" s="51"/>
      <c r="L165" s="76"/>
      <c r="M165" s="73"/>
      <c r="N165" s="57"/>
      <c r="O165" s="3"/>
      <c r="P165" s="59" t="s">
        <v>347</v>
      </c>
      <c r="Q165" s="60"/>
    </row>
    <row r="166" spans="1:17" ht="18" customHeight="1" thickBot="1" x14ac:dyDescent="0.3">
      <c r="A166" s="15"/>
      <c r="B166" s="74">
        <v>8</v>
      </c>
      <c r="C166" s="75" t="s">
        <v>185</v>
      </c>
      <c r="D166" s="76"/>
      <c r="E166" s="64" t="s">
        <v>25</v>
      </c>
      <c r="F166" s="74"/>
      <c r="G166" s="75"/>
      <c r="H166" s="76"/>
      <c r="I166" s="73"/>
      <c r="J166" s="97" t="s">
        <v>257</v>
      </c>
      <c r="K166" s="98"/>
      <c r="L166" s="98"/>
      <c r="M166" s="99"/>
      <c r="N166" s="57"/>
      <c r="O166" s="3"/>
      <c r="P166" s="59" t="s">
        <v>348</v>
      </c>
      <c r="Q166" s="60"/>
    </row>
    <row r="167" spans="1:17" ht="18" customHeight="1" x14ac:dyDescent="0.25">
      <c r="A167" s="15"/>
      <c r="B167" s="74">
        <v>9</v>
      </c>
      <c r="C167" s="75" t="s">
        <v>135</v>
      </c>
      <c r="D167" s="76" t="s">
        <v>451</v>
      </c>
      <c r="E167" s="64" t="s">
        <v>21</v>
      </c>
      <c r="F167" s="97" t="s">
        <v>281</v>
      </c>
      <c r="G167" s="98"/>
      <c r="H167" s="98"/>
      <c r="I167" s="99"/>
      <c r="J167" s="111" t="s">
        <v>484</v>
      </c>
      <c r="K167" s="112"/>
      <c r="L167" s="112"/>
      <c r="M167" s="113"/>
      <c r="N167" s="57"/>
      <c r="O167" s="78"/>
      <c r="P167" s="78"/>
      <c r="Q167" s="79"/>
    </row>
    <row r="168" spans="1:17" ht="18" customHeight="1" thickBot="1" x14ac:dyDescent="0.3">
      <c r="A168" s="15"/>
      <c r="B168" s="74"/>
      <c r="C168" s="75"/>
      <c r="D168" s="76"/>
      <c r="E168" s="64"/>
      <c r="F168" s="100" t="s">
        <v>513</v>
      </c>
      <c r="G168" s="101"/>
      <c r="H168" s="101"/>
      <c r="I168" s="102"/>
      <c r="J168" s="103" t="s">
        <v>487</v>
      </c>
      <c r="K168" s="104"/>
      <c r="L168" s="104"/>
      <c r="M168" s="105"/>
      <c r="N168" s="57"/>
      <c r="O168" s="78"/>
      <c r="P168" s="78"/>
      <c r="Q168" s="79"/>
    </row>
    <row r="169" spans="1:17" ht="18" customHeight="1" thickBot="1" x14ac:dyDescent="0.3">
      <c r="A169" s="15"/>
      <c r="B169" s="74"/>
      <c r="C169" s="51"/>
      <c r="D169" s="76"/>
      <c r="E169" s="64"/>
      <c r="F169" s="103" t="s">
        <v>403</v>
      </c>
      <c r="G169" s="104"/>
      <c r="H169" s="104"/>
      <c r="I169" s="105"/>
      <c r="J169" s="74">
        <v>1</v>
      </c>
      <c r="K169" s="75" t="s">
        <v>237</v>
      </c>
      <c r="L169" s="76"/>
      <c r="M169" s="73" t="s">
        <v>470</v>
      </c>
      <c r="N169" s="57"/>
      <c r="O169" s="47"/>
      <c r="P169" s="47"/>
      <c r="Q169" s="58"/>
    </row>
    <row r="170" spans="1:17" ht="18" customHeight="1" x14ac:dyDescent="0.25">
      <c r="A170" s="15"/>
      <c r="B170" s="74"/>
      <c r="C170" s="51"/>
      <c r="D170" s="76"/>
      <c r="E170" s="64"/>
      <c r="F170" s="74">
        <v>1</v>
      </c>
      <c r="G170" s="51" t="s">
        <v>84</v>
      </c>
      <c r="H170" s="76" t="s">
        <v>353</v>
      </c>
      <c r="I170" s="73" t="s">
        <v>19</v>
      </c>
      <c r="J170" s="74">
        <v>2</v>
      </c>
      <c r="K170" s="75" t="s">
        <v>244</v>
      </c>
      <c r="L170" s="76"/>
      <c r="M170" s="73" t="s">
        <v>25</v>
      </c>
      <c r="N170" s="57"/>
      <c r="O170" s="47"/>
      <c r="P170" s="47"/>
      <c r="Q170" s="58"/>
    </row>
    <row r="171" spans="1:17" ht="18" customHeight="1" x14ac:dyDescent="0.25">
      <c r="A171" s="15"/>
      <c r="B171" s="74"/>
      <c r="C171" s="75"/>
      <c r="D171" s="76"/>
      <c r="E171" s="64"/>
      <c r="F171" s="74">
        <v>2</v>
      </c>
      <c r="G171" s="75" t="s">
        <v>62</v>
      </c>
      <c r="H171" s="76" t="s">
        <v>358</v>
      </c>
      <c r="I171" s="73" t="s">
        <v>7</v>
      </c>
      <c r="J171" s="74">
        <v>3</v>
      </c>
      <c r="K171" s="75" t="s">
        <v>241</v>
      </c>
      <c r="L171" s="76"/>
      <c r="M171" s="73" t="s">
        <v>25</v>
      </c>
      <c r="N171" s="57"/>
      <c r="O171" s="47"/>
      <c r="P171" s="47"/>
      <c r="Q171" s="58"/>
    </row>
    <row r="172" spans="1:17" ht="18" customHeight="1" thickBot="1" x14ac:dyDescent="0.3">
      <c r="A172" s="15"/>
      <c r="B172" s="52"/>
      <c r="C172" s="53"/>
      <c r="D172" s="54"/>
      <c r="E172" s="29"/>
      <c r="F172" s="52"/>
      <c r="G172" s="53"/>
      <c r="H172" s="54"/>
      <c r="I172" s="29"/>
      <c r="J172" s="52">
        <v>4</v>
      </c>
      <c r="K172" s="53" t="s">
        <v>243</v>
      </c>
      <c r="L172" s="54"/>
      <c r="M172" s="29" t="s">
        <v>25</v>
      </c>
      <c r="N172" s="82"/>
      <c r="O172" s="91"/>
      <c r="P172" s="91"/>
      <c r="Q172" s="92"/>
    </row>
    <row r="173" spans="1:17" x14ac:dyDescent="0.25">
      <c r="A173" s="4"/>
      <c r="B173" s="106" t="s">
        <v>245</v>
      </c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7"/>
      <c r="O173" s="107"/>
      <c r="P173" s="107"/>
      <c r="Q173" s="107"/>
    </row>
    <row r="174" spans="1:17" x14ac:dyDescent="0.25">
      <c r="A174" s="4"/>
      <c r="B174" s="4"/>
      <c r="C174" s="4"/>
      <c r="D174" s="4"/>
      <c r="E174" s="4"/>
      <c r="F174" s="4"/>
      <c r="G174" s="4"/>
      <c r="H174" s="5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25">
        <f>COUNTIF(B10:B172,"&lt;100")</f>
        <v>82</v>
      </c>
      <c r="C175" s="25"/>
      <c r="D175" s="25"/>
      <c r="E175" s="25"/>
      <c r="F175" s="25">
        <f>COUNTIF(F10:F172,"&lt;100")</f>
        <v>63</v>
      </c>
      <c r="G175" s="25"/>
      <c r="H175" s="26"/>
      <c r="I175" s="25"/>
      <c r="J175" s="25">
        <f>COUNTIF(J10:J172,"&lt;100")</f>
        <v>51</v>
      </c>
      <c r="K175" s="25"/>
      <c r="L175" s="25"/>
      <c r="M175" s="25"/>
      <c r="N175" s="25">
        <f>COUNTIF(N10:N116,"&lt;100")</f>
        <v>61</v>
      </c>
      <c r="O175" s="25"/>
      <c r="P175" s="25"/>
      <c r="Q175" s="4">
        <f>SUM(B175:P175)</f>
        <v>257</v>
      </c>
    </row>
    <row r="176" spans="1:17" x14ac:dyDescent="0.25">
      <c r="A176" s="4"/>
      <c r="C176" s="61"/>
      <c r="N176" s="62"/>
    </row>
    <row r="177" spans="1:10" x14ac:dyDescent="0.25">
      <c r="A177" s="4"/>
      <c r="J177" s="1">
        <v>3</v>
      </c>
    </row>
    <row r="178" spans="1:10" x14ac:dyDescent="0.25">
      <c r="A178" s="4"/>
    </row>
    <row r="179" spans="1:10" x14ac:dyDescent="0.25">
      <c r="A179" s="4"/>
    </row>
    <row r="180" spans="1:10" x14ac:dyDescent="0.25">
      <c r="A180" s="4"/>
    </row>
  </sheetData>
  <sortState ref="B70:Q102">
    <sortCondition ref="O86"/>
  </sortState>
  <mergeCells count="116">
    <mergeCell ref="F137:I137"/>
    <mergeCell ref="J45:M45"/>
    <mergeCell ref="J46:M46"/>
    <mergeCell ref="J47:M47"/>
    <mergeCell ref="F161:I161"/>
    <mergeCell ref="F159:I159"/>
    <mergeCell ref="F160:I160"/>
    <mergeCell ref="N34:Q34"/>
    <mergeCell ref="N35:Q35"/>
    <mergeCell ref="F33:I33"/>
    <mergeCell ref="N52:Q52"/>
    <mergeCell ref="J52:M52"/>
    <mergeCell ref="F52:I52"/>
    <mergeCell ref="F64:I64"/>
    <mergeCell ref="N45:Q45"/>
    <mergeCell ref="N46:Q46"/>
    <mergeCell ref="N47:Q47"/>
    <mergeCell ref="F63:I63"/>
    <mergeCell ref="F62:I62"/>
    <mergeCell ref="N53:Q53"/>
    <mergeCell ref="F34:I34"/>
    <mergeCell ref="F53:I53"/>
    <mergeCell ref="J35:M35"/>
    <mergeCell ref="N62:Q64"/>
    <mergeCell ref="J54:M54"/>
    <mergeCell ref="N9:Q9"/>
    <mergeCell ref="J9:M9"/>
    <mergeCell ref="F9:I9"/>
    <mergeCell ref="B9:E9"/>
    <mergeCell ref="B34:E34"/>
    <mergeCell ref="B33:E33"/>
    <mergeCell ref="N33:Q33"/>
    <mergeCell ref="J33:M33"/>
    <mergeCell ref="J34:M34"/>
    <mergeCell ref="J79:M79"/>
    <mergeCell ref="J80:M80"/>
    <mergeCell ref="F143:I143"/>
    <mergeCell ref="B79:E80"/>
    <mergeCell ref="B62:E62"/>
    <mergeCell ref="J62:M62"/>
    <mergeCell ref="F54:I54"/>
    <mergeCell ref="B59:Q59"/>
    <mergeCell ref="F35:I35"/>
    <mergeCell ref="B94:E95"/>
    <mergeCell ref="J94:M94"/>
    <mergeCell ref="B52:E52"/>
    <mergeCell ref="B53:E53"/>
    <mergeCell ref="B54:E54"/>
    <mergeCell ref="B35:E35"/>
    <mergeCell ref="J53:M53"/>
    <mergeCell ref="J63:M63"/>
    <mergeCell ref="B60:Q60"/>
    <mergeCell ref="N54:Q54"/>
    <mergeCell ref="J64:M64"/>
    <mergeCell ref="B64:E64"/>
    <mergeCell ref="B63:E63"/>
    <mergeCell ref="F135:I135"/>
    <mergeCell ref="F136:I136"/>
    <mergeCell ref="F80:I80"/>
    <mergeCell ref="B119:Q119"/>
    <mergeCell ref="F123:I123"/>
    <mergeCell ref="F122:I122"/>
    <mergeCell ref="B81:E81"/>
    <mergeCell ref="B120:Q120"/>
    <mergeCell ref="J96:M96"/>
    <mergeCell ref="J81:M81"/>
    <mergeCell ref="J95:M95"/>
    <mergeCell ref="F94:I95"/>
    <mergeCell ref="J166:M166"/>
    <mergeCell ref="J167:M167"/>
    <mergeCell ref="J168:M168"/>
    <mergeCell ref="B1:Q1"/>
    <mergeCell ref="B2:Q2"/>
    <mergeCell ref="B3:Q3"/>
    <mergeCell ref="B4:Q4"/>
    <mergeCell ref="F5:M5"/>
    <mergeCell ref="N5:Q5"/>
    <mergeCell ref="N7:Q7"/>
    <mergeCell ref="N8:Q8"/>
    <mergeCell ref="G6:M6"/>
    <mergeCell ref="F7:I7"/>
    <mergeCell ref="F8:I8"/>
    <mergeCell ref="B7:E7"/>
    <mergeCell ref="B8:E8"/>
    <mergeCell ref="J7:M7"/>
    <mergeCell ref="J8:M8"/>
    <mergeCell ref="B145:E145"/>
    <mergeCell ref="B123:E123"/>
    <mergeCell ref="B143:E143"/>
    <mergeCell ref="B144:E144"/>
    <mergeCell ref="F81:I81"/>
    <mergeCell ref="F79:I79"/>
    <mergeCell ref="F167:I167"/>
    <mergeCell ref="F168:I168"/>
    <mergeCell ref="F169:I169"/>
    <mergeCell ref="B173:Q173"/>
    <mergeCell ref="N124:Q124"/>
    <mergeCell ref="J124:M124"/>
    <mergeCell ref="B124:E124"/>
    <mergeCell ref="J122:M122"/>
    <mergeCell ref="N122:Q122"/>
    <mergeCell ref="N123:Q123"/>
    <mergeCell ref="B122:E122"/>
    <mergeCell ref="J123:M123"/>
    <mergeCell ref="J161:M161"/>
    <mergeCell ref="J159:M159"/>
    <mergeCell ref="J160:M160"/>
    <mergeCell ref="F144:I144"/>
    <mergeCell ref="F145:I145"/>
    <mergeCell ref="J148:M148"/>
    <mergeCell ref="J147:M147"/>
    <mergeCell ref="J146:M146"/>
    <mergeCell ref="F124:I124"/>
    <mergeCell ref="B156:E156"/>
    <mergeCell ref="B157:E157"/>
    <mergeCell ref="B158:E158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52" fitToWidth="3" fitToHeight="3" orientation="landscape" r:id="rId1"/>
  <rowBreaks count="1" manualBreakCount="1">
    <brk id="56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 filterMode="1"/>
  <dimension ref="A1:J286"/>
  <sheetViews>
    <sheetView zoomScaleNormal="100" workbookViewId="0">
      <selection activeCell="I279" sqref="I279"/>
    </sheetView>
  </sheetViews>
  <sheetFormatPr defaultColWidth="9" defaultRowHeight="15.75" x14ac:dyDescent="0.25"/>
  <cols>
    <col min="1" max="1" width="9" style="2"/>
    <col min="2" max="2" width="21.875" style="2" bestFit="1" customWidth="1"/>
    <col min="3" max="3" width="16.875" style="2" customWidth="1"/>
    <col min="4" max="4" width="9" style="2"/>
    <col min="5" max="5" width="21.375" style="2" customWidth="1"/>
    <col min="6" max="6" width="18.125" style="2" bestFit="1" customWidth="1"/>
    <col min="7" max="7" width="17" style="2" bestFit="1" customWidth="1"/>
    <col min="8" max="8" width="21.125" style="2" bestFit="1" customWidth="1"/>
    <col min="9" max="9" width="17" style="2" bestFit="1" customWidth="1"/>
    <col min="10" max="16384" width="9" style="2"/>
  </cols>
  <sheetData>
    <row r="1" spans="1:10" x14ac:dyDescent="0.25">
      <c r="A1" s="2" t="s">
        <v>247</v>
      </c>
      <c r="B1" s="2" t="s">
        <v>247</v>
      </c>
      <c r="C1" s="2" t="s">
        <v>247</v>
      </c>
      <c r="D1" s="2" t="s">
        <v>247</v>
      </c>
      <c r="E1" s="2" t="s">
        <v>247</v>
      </c>
      <c r="F1" s="2" t="s">
        <v>247</v>
      </c>
      <c r="G1" s="2" t="s">
        <v>247</v>
      </c>
      <c r="H1" s="2" t="s">
        <v>247</v>
      </c>
      <c r="I1" s="2" t="s">
        <v>247</v>
      </c>
      <c r="J1" s="2" t="s">
        <v>247</v>
      </c>
    </row>
    <row r="2" spans="1:10" x14ac:dyDescent="0.25">
      <c r="A2" s="72">
        <v>188</v>
      </c>
      <c r="B2" s="66"/>
      <c r="C2" s="65"/>
      <c r="D2" s="65">
        <v>193</v>
      </c>
      <c r="E2" s="22">
        <f t="shared" ref="E2:E33" si="0">IF(F2&lt;&gt;0,F2,(IF(G2&lt;&gt;0,G2,(IF(H2&lt;&gt;0,H2,IF(I2&lt;&gt;0,I2,F2))))))</f>
        <v>0</v>
      </c>
      <c r="F2" s="7">
        <f>IF(ISERROR(VLOOKUP(B:B,İŞ_PROGRAMI!C:C,1,0)=TRUE),0,VLOOKUP(B:B,İŞ_PROGRAMI!C:C,1,0))</f>
        <v>0</v>
      </c>
      <c r="G2" s="6">
        <f>IF(ISERROR(VLOOKUP(B:B,İŞ_PROGRAMI!G:G,1,0)=TRUE),0,VLOOKUP(B:B,İŞ_PROGRAMI!G:G,1,0))</f>
        <v>0</v>
      </c>
      <c r="H2" s="6">
        <f>IF(ISERROR(VLOOKUP(B:B,İŞ_PROGRAMI!K:K,1,0)=TRUE),0,VLOOKUP(B:B,İŞ_PROGRAMI!K:K,1,0))</f>
        <v>0</v>
      </c>
      <c r="I2" s="6">
        <f>IF(ISERROR(VLOOKUP(B:B,İŞ_PROGRAMI!O:O,1,0)=TRUE),0,VLOOKUP(B:B,İŞ_PROGRAMI!O:O,1,0))</f>
        <v>0</v>
      </c>
      <c r="J2" s="8">
        <f t="shared" ref="J2:J65" si="1">IF(F2&lt;&gt;0,1)+(IF(G2&lt;&gt;0,1)+(IF(H2&lt;&gt;0,1)+IF(I2&lt;&gt;0,1)))</f>
        <v>0</v>
      </c>
    </row>
    <row r="3" spans="1:10" x14ac:dyDescent="0.25">
      <c r="A3" s="69">
        <v>194</v>
      </c>
      <c r="B3" s="66"/>
      <c r="C3" s="65"/>
      <c r="D3" s="65">
        <v>199</v>
      </c>
      <c r="E3" s="22">
        <f t="shared" si="0"/>
        <v>0</v>
      </c>
      <c r="F3" s="7">
        <f>IF(ISERROR(VLOOKUP(B:B,İŞ_PROGRAMI!C:C,1,0)=TRUE),0,VLOOKUP(B:B,İŞ_PROGRAMI!C:C,1,0))</f>
        <v>0</v>
      </c>
      <c r="G3" s="6">
        <f>IF(ISERROR(VLOOKUP(B:B,İŞ_PROGRAMI!G:G,1,0)=TRUE),0,VLOOKUP(B:B,İŞ_PROGRAMI!G:G,1,0))</f>
        <v>0</v>
      </c>
      <c r="H3" s="6">
        <f>IF(ISERROR(VLOOKUP(B:B,İŞ_PROGRAMI!K:K,1,0)=TRUE),0,VLOOKUP(B:B,İŞ_PROGRAMI!K:K,1,0))</f>
        <v>0</v>
      </c>
      <c r="I3" s="6">
        <f>IF(ISERROR(VLOOKUP(B:B,İŞ_PROGRAMI!O:O,1,0)=TRUE),0,VLOOKUP(B:B,İŞ_PROGRAMI!O:O,1,0))</f>
        <v>0</v>
      </c>
      <c r="J3" s="8">
        <f t="shared" si="1"/>
        <v>0</v>
      </c>
    </row>
    <row r="4" spans="1:10" x14ac:dyDescent="0.25">
      <c r="A4" s="70">
        <v>265</v>
      </c>
      <c r="B4" s="66"/>
      <c r="C4" s="65"/>
      <c r="D4" s="65">
        <v>273</v>
      </c>
      <c r="E4" s="22">
        <f t="shared" si="0"/>
        <v>0</v>
      </c>
      <c r="F4" s="7">
        <f>IF(ISERROR(VLOOKUP(B:B,İŞ_PROGRAMI!C:C,1,0)=TRUE),0,VLOOKUP(B:B,İŞ_PROGRAMI!C:C,1,0))</f>
        <v>0</v>
      </c>
      <c r="G4" s="6">
        <f>IF(ISERROR(VLOOKUP(B:B,İŞ_PROGRAMI!G:G,1,0)=TRUE),0,VLOOKUP(B:B,İŞ_PROGRAMI!G:G,1,0))</f>
        <v>0</v>
      </c>
      <c r="H4" s="6">
        <f>IF(ISERROR(VLOOKUP(B:B,İŞ_PROGRAMI!K:K,1,0)=TRUE),0,VLOOKUP(B:B,İŞ_PROGRAMI!K:K,1,0))</f>
        <v>0</v>
      </c>
      <c r="I4" s="6">
        <f>IF(ISERROR(VLOOKUP(B:B,İŞ_PROGRAMI!O:O,1,0)=TRUE),0,VLOOKUP(B:B,İŞ_PROGRAMI!O:O,1,0))</f>
        <v>0</v>
      </c>
      <c r="J4" s="8">
        <f t="shared" si="1"/>
        <v>0</v>
      </c>
    </row>
    <row r="5" spans="1:10" x14ac:dyDescent="0.25">
      <c r="A5" s="71">
        <v>169</v>
      </c>
      <c r="B5" s="66"/>
      <c r="C5" s="65"/>
      <c r="D5" s="67">
        <v>173</v>
      </c>
      <c r="E5" s="22">
        <f t="shared" si="0"/>
        <v>0</v>
      </c>
      <c r="F5" s="7">
        <f>IF(ISERROR(VLOOKUP(B:B,İŞ_PROGRAMI!C:C,1,0)=TRUE),0,VLOOKUP(B:B,İŞ_PROGRAMI!C:C,1,0))</f>
        <v>0</v>
      </c>
      <c r="G5" s="6">
        <f>IF(ISERROR(VLOOKUP(B:B,İŞ_PROGRAMI!G:G,1,0)=TRUE),0,VLOOKUP(B:B,İŞ_PROGRAMI!G:G,1,0))</f>
        <v>0</v>
      </c>
      <c r="H5" s="6">
        <f>IF(ISERROR(VLOOKUP(B:B,İŞ_PROGRAMI!K:K,1,0)=TRUE),0,VLOOKUP(B:B,İŞ_PROGRAMI!K:K,1,0))</f>
        <v>0</v>
      </c>
      <c r="I5" s="6">
        <f>IF(ISERROR(VLOOKUP(B:B,İŞ_PROGRAMI!O:O,1,0)=TRUE),0,VLOOKUP(B:B,İŞ_PROGRAMI!O:O,1,0))</f>
        <v>0</v>
      </c>
      <c r="J5" s="8">
        <f t="shared" si="1"/>
        <v>0</v>
      </c>
    </row>
    <row r="6" spans="1:10" x14ac:dyDescent="0.25">
      <c r="A6" s="70">
        <v>283</v>
      </c>
      <c r="B6" s="68"/>
      <c r="C6" s="67"/>
      <c r="D6" s="65">
        <v>291</v>
      </c>
      <c r="E6" s="22">
        <f t="shared" si="0"/>
        <v>0</v>
      </c>
      <c r="F6" s="7">
        <f>IF(ISERROR(VLOOKUP(B:B,İŞ_PROGRAMI!C:C,1,0)=TRUE),0,VLOOKUP(B:B,İŞ_PROGRAMI!C:C,1,0))</f>
        <v>0</v>
      </c>
      <c r="G6" s="6">
        <f>IF(ISERROR(VLOOKUP(B:B,İŞ_PROGRAMI!G:G,1,0)=TRUE),0,VLOOKUP(B:B,İŞ_PROGRAMI!G:G,1,0))</f>
        <v>0</v>
      </c>
      <c r="H6" s="6">
        <f>IF(ISERROR(VLOOKUP(B:B,İŞ_PROGRAMI!K:K,1,0)=TRUE),0,VLOOKUP(B:B,İŞ_PROGRAMI!K:K,1,0))</f>
        <v>0</v>
      </c>
      <c r="I6" s="6">
        <f>IF(ISERROR(VLOOKUP(B:B,İŞ_PROGRAMI!O:O,1,0)=TRUE),0,VLOOKUP(B:B,İŞ_PROGRAMI!O:O,1,0))</f>
        <v>0</v>
      </c>
      <c r="J6" s="8">
        <f t="shared" si="1"/>
        <v>0</v>
      </c>
    </row>
    <row r="7" spans="1:10" x14ac:dyDescent="0.25">
      <c r="A7" s="70">
        <v>34</v>
      </c>
      <c r="B7" s="68"/>
      <c r="C7" s="67"/>
      <c r="D7" s="65">
        <v>34</v>
      </c>
      <c r="E7" s="22">
        <f t="shared" si="0"/>
        <v>0</v>
      </c>
      <c r="F7" s="7">
        <f>IF(ISERROR(VLOOKUP(B:B,İŞ_PROGRAMI!C:C,1,0)=TRUE),0,VLOOKUP(B:B,İŞ_PROGRAMI!C:C,1,0))</f>
        <v>0</v>
      </c>
      <c r="G7" s="6">
        <f>IF(ISERROR(VLOOKUP(B:B,İŞ_PROGRAMI!G:G,1,0)=TRUE),0,VLOOKUP(B:B,İŞ_PROGRAMI!G:G,1,0))</f>
        <v>0</v>
      </c>
      <c r="H7" s="6">
        <f>IF(ISERROR(VLOOKUP(B:B,İŞ_PROGRAMI!K:K,1,0)=TRUE),0,VLOOKUP(B:B,İŞ_PROGRAMI!K:K,1,0))</f>
        <v>0</v>
      </c>
      <c r="I7" s="6">
        <f>IF(ISERROR(VLOOKUP(B:B,İŞ_PROGRAMI!O:O,1,0)=TRUE),0,VLOOKUP(B:B,İŞ_PROGRAMI!O:O,1,0))</f>
        <v>0</v>
      </c>
      <c r="J7" s="8">
        <f t="shared" si="1"/>
        <v>0</v>
      </c>
    </row>
    <row r="8" spans="1:10" x14ac:dyDescent="0.25">
      <c r="A8" s="69">
        <v>119</v>
      </c>
      <c r="B8" s="68"/>
      <c r="C8" s="67"/>
      <c r="D8" s="67">
        <v>122</v>
      </c>
      <c r="E8" s="22">
        <f t="shared" si="0"/>
        <v>0</v>
      </c>
      <c r="F8" s="7">
        <f>IF(ISERROR(VLOOKUP(B:B,İŞ_PROGRAMI!C:C,1,0)=TRUE),0,VLOOKUP(B:B,İŞ_PROGRAMI!C:C,1,0))</f>
        <v>0</v>
      </c>
      <c r="G8" s="6">
        <f>IF(ISERROR(VLOOKUP(B:B,İŞ_PROGRAMI!G:G,1,0)=TRUE),0,VLOOKUP(B:B,İŞ_PROGRAMI!G:G,1,0))</f>
        <v>0</v>
      </c>
      <c r="H8" s="6">
        <f>IF(ISERROR(VLOOKUP(B:B,İŞ_PROGRAMI!K:K,1,0)=TRUE),0,VLOOKUP(B:B,İŞ_PROGRAMI!K:K,1,0))</f>
        <v>0</v>
      </c>
      <c r="I8" s="6">
        <f>IF(ISERROR(VLOOKUP(B:B,İŞ_PROGRAMI!O:O,1,0)=TRUE),0,VLOOKUP(B:B,İŞ_PROGRAMI!O:O,1,0))</f>
        <v>0</v>
      </c>
      <c r="J8" s="8">
        <f t="shared" si="1"/>
        <v>0</v>
      </c>
    </row>
    <row r="9" spans="1:10" x14ac:dyDescent="0.25">
      <c r="A9" s="70">
        <v>198</v>
      </c>
      <c r="B9" s="66"/>
      <c r="C9" s="65"/>
      <c r="D9" s="67">
        <v>203</v>
      </c>
      <c r="E9" s="22">
        <f t="shared" si="0"/>
        <v>0</v>
      </c>
      <c r="F9" s="7">
        <f>IF(ISERROR(VLOOKUP(B:B,İŞ_PROGRAMI!C:C,1,0)=TRUE),0,VLOOKUP(B:B,İŞ_PROGRAMI!C:C,1,0))</f>
        <v>0</v>
      </c>
      <c r="G9" s="6">
        <f>IF(ISERROR(VLOOKUP(B:B,İŞ_PROGRAMI!G:G,1,0)=TRUE),0,VLOOKUP(B:B,İŞ_PROGRAMI!G:G,1,0))</f>
        <v>0</v>
      </c>
      <c r="H9" s="6">
        <f>IF(ISERROR(VLOOKUP(B:B,İŞ_PROGRAMI!K:K,1,0)=TRUE),0,VLOOKUP(B:B,İŞ_PROGRAMI!K:K,1,0))</f>
        <v>0</v>
      </c>
      <c r="I9" s="6">
        <f>IF(ISERROR(VLOOKUP(B:B,İŞ_PROGRAMI!O:O,1,0)=TRUE),0,VLOOKUP(B:B,İŞ_PROGRAMI!O:O,1,0))</f>
        <v>0</v>
      </c>
      <c r="J9" s="8">
        <f t="shared" si="1"/>
        <v>0</v>
      </c>
    </row>
    <row r="10" spans="1:10" x14ac:dyDescent="0.25">
      <c r="A10" s="70">
        <v>276</v>
      </c>
      <c r="B10" s="66"/>
      <c r="C10" s="65"/>
      <c r="D10" s="67">
        <v>284</v>
      </c>
      <c r="E10" s="22">
        <f t="shared" si="0"/>
        <v>0</v>
      </c>
      <c r="F10" s="7">
        <f>IF(ISERROR(VLOOKUP(B:B,İŞ_PROGRAMI!C:C,1,0)=TRUE),0,VLOOKUP(B:B,İŞ_PROGRAMI!C:C,1,0))</f>
        <v>0</v>
      </c>
      <c r="G10" s="6">
        <f>IF(ISERROR(VLOOKUP(B:B,İŞ_PROGRAMI!G:G,1,0)=TRUE),0,VLOOKUP(B:B,İŞ_PROGRAMI!G:G,1,0))</f>
        <v>0</v>
      </c>
      <c r="H10" s="6">
        <f>IF(ISERROR(VLOOKUP(B:B,İŞ_PROGRAMI!K:K,1,0)=TRUE),0,VLOOKUP(B:B,İŞ_PROGRAMI!K:K,1,0))</f>
        <v>0</v>
      </c>
      <c r="I10" s="6">
        <f>IF(ISERROR(VLOOKUP(B:B,İŞ_PROGRAMI!O:O,1,0)=TRUE),0,VLOOKUP(B:B,İŞ_PROGRAMI!O:O,1,0))</f>
        <v>0</v>
      </c>
      <c r="J10" s="8">
        <f t="shared" si="1"/>
        <v>0</v>
      </c>
    </row>
    <row r="11" spans="1:10" hidden="1" x14ac:dyDescent="0.25">
      <c r="A11" s="71">
        <v>262</v>
      </c>
      <c r="B11" s="68" t="s">
        <v>114</v>
      </c>
      <c r="C11" s="67"/>
      <c r="D11" s="65">
        <v>270</v>
      </c>
      <c r="E11" s="22" t="str">
        <f t="shared" si="0"/>
        <v>Turan BAL</v>
      </c>
      <c r="F11" s="7">
        <f>IF(ISERROR(VLOOKUP(B:B,İŞ_PROGRAMI!C:C,1,0)=TRUE),0,VLOOKUP(B:B,İŞ_PROGRAMI!C:C,1,0))</f>
        <v>0</v>
      </c>
      <c r="G11" s="6">
        <f>IF(ISERROR(VLOOKUP(B:B,İŞ_PROGRAMI!G:G,1,0)=TRUE),0,VLOOKUP(B:B,İŞ_PROGRAMI!G:G,1,0))</f>
        <v>0</v>
      </c>
      <c r="H11" s="6">
        <f>IF(ISERROR(VLOOKUP(B:B,İŞ_PROGRAMI!K:K,1,0)=TRUE),0,VLOOKUP(B:B,İŞ_PROGRAMI!K:K,1,0))</f>
        <v>0</v>
      </c>
      <c r="I11" s="6" t="str">
        <f>IF(ISERROR(VLOOKUP(B:B,İŞ_PROGRAMI!O:O,1,0)=TRUE),0,VLOOKUP(B:B,İŞ_PROGRAMI!O:O,1,0))</f>
        <v>Turan BAL</v>
      </c>
      <c r="J11" s="8">
        <f t="shared" si="1"/>
        <v>1</v>
      </c>
    </row>
    <row r="12" spans="1:10" x14ac:dyDescent="0.25">
      <c r="A12" s="72">
        <v>290</v>
      </c>
      <c r="B12" s="66"/>
      <c r="C12" s="65"/>
      <c r="D12" s="65">
        <v>298</v>
      </c>
      <c r="E12" s="22"/>
      <c r="F12" s="7">
        <f>IF(ISERROR(VLOOKUP(B:B,İŞ_PROGRAMI!C:C,1,0)=TRUE),0,VLOOKUP(B:B,İŞ_PROGRAMI!C:C,1,0))</f>
        <v>0</v>
      </c>
      <c r="G12" s="6">
        <f>IF(ISERROR(VLOOKUP(B:B,İŞ_PROGRAMI!G:G,1,0)=TRUE),0,VLOOKUP(B:B,İŞ_PROGRAMI!G:G,1,0))</f>
        <v>0</v>
      </c>
      <c r="H12" s="6"/>
      <c r="I12" s="6">
        <f>IF(ISERROR(VLOOKUP(B:B,İŞ_PROGRAMI!O:O,1,0)=TRUE),0,VLOOKUP(B:B,İŞ_PROGRAMI!O:O,1,0))</f>
        <v>0</v>
      </c>
      <c r="J12" s="8">
        <f t="shared" si="1"/>
        <v>0</v>
      </c>
    </row>
    <row r="13" spans="1:10" hidden="1" x14ac:dyDescent="0.25">
      <c r="A13" s="72">
        <v>251</v>
      </c>
      <c r="B13" s="66" t="s">
        <v>322</v>
      </c>
      <c r="C13" s="65"/>
      <c r="D13" s="65">
        <v>259</v>
      </c>
      <c r="E13" s="22" t="str">
        <f t="shared" si="0"/>
        <v>Ercan DURSUN</v>
      </c>
      <c r="F13" s="7">
        <f>IF(ISERROR(VLOOKUP(B:B,İŞ_PROGRAMI!C:C,1,0)=TRUE),0,VLOOKUP(B:B,İŞ_PROGRAMI!C:C,1,0))</f>
        <v>0</v>
      </c>
      <c r="G13" s="6">
        <f>IF(ISERROR(VLOOKUP(B:B,İŞ_PROGRAMI!G:G,1,0)=TRUE),0,VLOOKUP(B:B,İŞ_PROGRAMI!G:G,1,0))</f>
        <v>0</v>
      </c>
      <c r="H13" s="6">
        <f>IF(ISERROR(VLOOKUP(B:B,İŞ_PROGRAMI!K:K,1,0)=TRUE),0,VLOOKUP(B:B,İŞ_PROGRAMI!K:K,1,0))</f>
        <v>0</v>
      </c>
      <c r="I13" s="6" t="str">
        <f>IF(ISERROR(VLOOKUP(B:B,İŞ_PROGRAMI!O:O,1,0)=TRUE),0,VLOOKUP(B:B,İŞ_PROGRAMI!O:O,1,0))</f>
        <v>Ercan DURSUN</v>
      </c>
      <c r="J13" s="8">
        <f t="shared" si="1"/>
        <v>1</v>
      </c>
    </row>
    <row r="14" spans="1:10" hidden="1" x14ac:dyDescent="0.25">
      <c r="A14" s="71">
        <v>58</v>
      </c>
      <c r="B14" s="68" t="s">
        <v>305</v>
      </c>
      <c r="C14" s="67"/>
      <c r="D14" s="67">
        <v>59</v>
      </c>
      <c r="E14" s="22" t="str">
        <f t="shared" si="0"/>
        <v>Nazım TOSUN</v>
      </c>
      <c r="F14" s="7">
        <f>IF(ISERROR(VLOOKUP(B:B,İŞ_PROGRAMI!C:C,1,0)=TRUE),0,VLOOKUP(B:B,İŞ_PROGRAMI!C:C,1,0))</f>
        <v>0</v>
      </c>
      <c r="G14" s="6">
        <f>IF(ISERROR(VLOOKUP(B:B,İŞ_PROGRAMI!G:G,1,0)=TRUE),0,VLOOKUP(B:B,İŞ_PROGRAMI!G:G,1,0))</f>
        <v>0</v>
      </c>
      <c r="H14" s="6">
        <f>IF(ISERROR(VLOOKUP(B:B,İŞ_PROGRAMI!K:K,1,0)=TRUE),0,VLOOKUP(B:B,İŞ_PROGRAMI!K:K,1,0))</f>
        <v>0</v>
      </c>
      <c r="I14" s="6" t="str">
        <f>IF(ISERROR(VLOOKUP(B:B,İŞ_PROGRAMI!O:O,1,0)=TRUE),0,VLOOKUP(B:B,İŞ_PROGRAMI!O:O,1,0))</f>
        <v>Nazım TOSUN</v>
      </c>
      <c r="J14" s="8">
        <f t="shared" si="1"/>
        <v>1</v>
      </c>
    </row>
    <row r="15" spans="1:10" hidden="1" x14ac:dyDescent="0.25">
      <c r="A15" s="72">
        <v>80</v>
      </c>
      <c r="B15" s="68" t="s">
        <v>306</v>
      </c>
      <c r="C15" s="67"/>
      <c r="D15" s="65">
        <v>81</v>
      </c>
      <c r="E15" s="22" t="str">
        <f t="shared" si="0"/>
        <v>Bahattin ÖNBEY</v>
      </c>
      <c r="F15" s="7">
        <f>IF(ISERROR(VLOOKUP(B:B,İŞ_PROGRAMI!C:C,1,0)=TRUE),0,VLOOKUP(B:B,İŞ_PROGRAMI!C:C,1,0))</f>
        <v>0</v>
      </c>
      <c r="G15" s="6">
        <f>IF(ISERROR(VLOOKUP(B:B,İŞ_PROGRAMI!G:G,1,0)=TRUE),0,VLOOKUP(B:B,İŞ_PROGRAMI!G:G,1,0))</f>
        <v>0</v>
      </c>
      <c r="H15" s="6" t="str">
        <f>IF(ISERROR(VLOOKUP(B:B,İŞ_PROGRAMI!K:K,1,0)=TRUE),0,VLOOKUP(B:B,İŞ_PROGRAMI!K:K,1,0))</f>
        <v>Bahattin ÖNBEY</v>
      </c>
      <c r="I15" s="6">
        <f>IF(ISERROR(VLOOKUP(B:B,İŞ_PROGRAMI!O:O,1,0)=TRUE),0,VLOOKUP(B:B,İŞ_PROGRAMI!O:O,1,0))</f>
        <v>0</v>
      </c>
      <c r="J15" s="8">
        <f t="shared" si="1"/>
        <v>1</v>
      </c>
    </row>
    <row r="16" spans="1:10" hidden="1" x14ac:dyDescent="0.25">
      <c r="A16" s="69">
        <v>146</v>
      </c>
      <c r="B16" s="66" t="s">
        <v>307</v>
      </c>
      <c r="C16" s="65"/>
      <c r="D16" s="67">
        <v>149</v>
      </c>
      <c r="E16" s="22" t="str">
        <f t="shared" si="0"/>
        <v>Rasim ÇITAK</v>
      </c>
      <c r="F16" s="7" t="str">
        <f>IF(ISERROR(VLOOKUP(B:B,İŞ_PROGRAMI!C:C,1,0)=TRUE),0,VLOOKUP(B:B,İŞ_PROGRAMI!C:C,1,0))</f>
        <v>Rasim ÇITAK</v>
      </c>
      <c r="G16" s="6">
        <f>IF(ISERROR(VLOOKUP(B:B,İŞ_PROGRAMI!G:G,1,0)=TRUE),0,VLOOKUP(B:B,İŞ_PROGRAMI!G:G,1,0))</f>
        <v>0</v>
      </c>
      <c r="H16" s="6">
        <f>IF(ISERROR(VLOOKUP(B:B,İŞ_PROGRAMI!K:K,1,0)=TRUE),0,VLOOKUP(B:B,İŞ_PROGRAMI!K:K,1,0))</f>
        <v>0</v>
      </c>
      <c r="I16" s="6">
        <f>IF(ISERROR(VLOOKUP(B:B,İŞ_PROGRAMI!O:O,1,0)=TRUE),0,VLOOKUP(B:B,İŞ_PROGRAMI!O:O,1,0))</f>
        <v>0</v>
      </c>
      <c r="J16" s="8">
        <f t="shared" si="1"/>
        <v>1</v>
      </c>
    </row>
    <row r="17" spans="1:10" hidden="1" x14ac:dyDescent="0.25">
      <c r="A17" s="70">
        <v>165</v>
      </c>
      <c r="B17" s="66" t="s">
        <v>308</v>
      </c>
      <c r="C17" s="65"/>
      <c r="D17" s="65">
        <v>169</v>
      </c>
      <c r="E17" s="22" t="str">
        <f t="shared" si="0"/>
        <v>Caner ARSLAN</v>
      </c>
      <c r="F17" s="7" t="str">
        <f>IF(ISERROR(VLOOKUP(B:B,İŞ_PROGRAMI!C:C,1,0)=TRUE),0,VLOOKUP(B:B,İŞ_PROGRAMI!C:C,1,0))</f>
        <v>Caner ARSLAN</v>
      </c>
      <c r="G17" s="6">
        <f>IF(ISERROR(VLOOKUP(B:B,İŞ_PROGRAMI!G:G,1,0)=TRUE),0,VLOOKUP(B:B,İŞ_PROGRAMI!G:G,1,0))</f>
        <v>0</v>
      </c>
      <c r="H17" s="6">
        <f>IF(ISERROR(VLOOKUP(B:B,İŞ_PROGRAMI!K:K,1,0)=TRUE),0,VLOOKUP(B:B,İŞ_PROGRAMI!K:K,1,0))</f>
        <v>0</v>
      </c>
      <c r="I17" s="6">
        <f>IF(ISERROR(VLOOKUP(B:B,İŞ_PROGRAMI!O:O,1,0)=TRUE),0,VLOOKUP(B:B,İŞ_PROGRAMI!O:O,1,0))</f>
        <v>0</v>
      </c>
      <c r="J17" s="8">
        <f t="shared" si="1"/>
        <v>1</v>
      </c>
    </row>
    <row r="18" spans="1:10" hidden="1" x14ac:dyDescent="0.25">
      <c r="A18" s="70">
        <v>172</v>
      </c>
      <c r="B18" s="68" t="s">
        <v>298</v>
      </c>
      <c r="C18" s="67"/>
      <c r="D18" s="67">
        <v>176</v>
      </c>
      <c r="E18" s="22" t="str">
        <f t="shared" si="0"/>
        <v>Hüsnü SAATÇİ</v>
      </c>
      <c r="F18" s="7" t="str">
        <f>IF(ISERROR(VLOOKUP(B:B,İŞ_PROGRAMI!C:C,1,0)=TRUE),0,VLOOKUP(B:B,İŞ_PROGRAMI!C:C,1,0))</f>
        <v>Hüsnü SAATÇİ</v>
      </c>
      <c r="G18" s="6">
        <f>IF(ISERROR(VLOOKUP(B:B,İŞ_PROGRAMI!G:G,1,0)=TRUE),0,VLOOKUP(B:B,İŞ_PROGRAMI!G:G,1,0))</f>
        <v>0</v>
      </c>
      <c r="H18" s="6">
        <f>IF(ISERROR(VLOOKUP(B:B,İŞ_PROGRAMI!K:K,1,0)=TRUE),0,VLOOKUP(B:B,İŞ_PROGRAMI!K:K,1,0))</f>
        <v>0</v>
      </c>
      <c r="I18" s="6">
        <f>IF(ISERROR(VLOOKUP(B:B,İŞ_PROGRAMI!O:O,1,0)=TRUE),0,VLOOKUP(B:B,İŞ_PROGRAMI!O:O,1,0))</f>
        <v>0</v>
      </c>
      <c r="J18" s="8">
        <f t="shared" si="1"/>
        <v>1</v>
      </c>
    </row>
    <row r="19" spans="1:10" hidden="1" x14ac:dyDescent="0.25">
      <c r="A19" s="71">
        <v>91</v>
      </c>
      <c r="B19" s="68" t="s">
        <v>299</v>
      </c>
      <c r="C19" s="67"/>
      <c r="D19" s="65">
        <v>93</v>
      </c>
      <c r="E19" s="22" t="str">
        <f t="shared" si="0"/>
        <v>Oktay HAZAR</v>
      </c>
      <c r="F19" s="7">
        <f>IF(ISERROR(VLOOKUP(B:B,İŞ_PROGRAMI!C:C,1,0)=TRUE),0,VLOOKUP(B:B,İŞ_PROGRAMI!C:C,1,0))</f>
        <v>0</v>
      </c>
      <c r="G19" s="6">
        <f>IF(ISERROR(VLOOKUP(B:B,İŞ_PROGRAMI!G:G,1,0)=TRUE),0,VLOOKUP(B:B,İŞ_PROGRAMI!G:G,1,0))</f>
        <v>0</v>
      </c>
      <c r="H19" s="6">
        <f>IF(ISERROR(VLOOKUP(B:B,İŞ_PROGRAMI!K:K,1,0)=TRUE),0,VLOOKUP(B:B,İŞ_PROGRAMI!K:K,1,0))</f>
        <v>0</v>
      </c>
      <c r="I19" s="6" t="str">
        <f>IF(ISERROR(VLOOKUP(B:B,İŞ_PROGRAMI!O:O,1,0)=TRUE),0,VLOOKUP(B:B,İŞ_PROGRAMI!O:O,1,0))</f>
        <v>Oktay HAZAR</v>
      </c>
      <c r="J19" s="8">
        <f t="shared" si="1"/>
        <v>1</v>
      </c>
    </row>
    <row r="20" spans="1:10" hidden="1" x14ac:dyDescent="0.25">
      <c r="A20" s="70">
        <v>138</v>
      </c>
      <c r="B20" s="66" t="s">
        <v>300</v>
      </c>
      <c r="C20" s="65"/>
      <c r="D20" s="65">
        <v>141</v>
      </c>
      <c r="E20" s="22" t="str">
        <f t="shared" si="0"/>
        <v>Berk LAFÇI</v>
      </c>
      <c r="F20" s="7">
        <f>IF(ISERROR(VLOOKUP(B:B,İŞ_PROGRAMI!C:C,1,0)=TRUE),0,VLOOKUP(B:B,İŞ_PROGRAMI!C:C,1,0))</f>
        <v>0</v>
      </c>
      <c r="G20" s="6">
        <f>IF(ISERROR(VLOOKUP(B:B,İŞ_PROGRAMI!G:G,1,0)=TRUE),0,VLOOKUP(B:B,İŞ_PROGRAMI!G:G,1,0))</f>
        <v>0</v>
      </c>
      <c r="H20" s="6">
        <f>IF(ISERROR(VLOOKUP(B:B,İŞ_PROGRAMI!K:K,1,0)=TRUE),0,VLOOKUP(B:B,İŞ_PROGRAMI!K:K,1,0))</f>
        <v>0</v>
      </c>
      <c r="I20" s="6" t="str">
        <f>IF(ISERROR(VLOOKUP(B:B,İŞ_PROGRAMI!O:O,1,0)=TRUE),0,VLOOKUP(B:B,İŞ_PROGRAMI!O:O,1,0))</f>
        <v>Berk LAFÇI</v>
      </c>
      <c r="J20" s="8">
        <f t="shared" si="1"/>
        <v>1</v>
      </c>
    </row>
    <row r="21" spans="1:10" hidden="1" x14ac:dyDescent="0.25">
      <c r="A21" s="71">
        <v>231</v>
      </c>
      <c r="B21" s="68" t="s">
        <v>301</v>
      </c>
      <c r="C21" s="67"/>
      <c r="D21" s="67">
        <v>236</v>
      </c>
      <c r="E21" s="22" t="str">
        <f t="shared" si="0"/>
        <v>Kenan ER</v>
      </c>
      <c r="F21" s="7">
        <f>IF(ISERROR(VLOOKUP(B:B,İŞ_PROGRAMI!C:C,1,0)=TRUE),0,VLOOKUP(B:B,İŞ_PROGRAMI!C:C,1,0))</f>
        <v>0</v>
      </c>
      <c r="G21" s="6">
        <f>IF(ISERROR(VLOOKUP(B:B,İŞ_PROGRAMI!G:G,1,0)=TRUE),0,VLOOKUP(B:B,İŞ_PROGRAMI!G:G,1,0))</f>
        <v>0</v>
      </c>
      <c r="H21" s="6">
        <f>IF(ISERROR(VLOOKUP(B:B,İŞ_PROGRAMI!K:K,1,0)=TRUE),0,VLOOKUP(B:B,İŞ_PROGRAMI!K:K,1,0))</f>
        <v>0</v>
      </c>
      <c r="I21" s="6" t="str">
        <f>IF(ISERROR(VLOOKUP(B:B,İŞ_PROGRAMI!O:O,1,0)=TRUE),0,VLOOKUP(B:B,İŞ_PROGRAMI!O:O,1,0))</f>
        <v>Kenan ER</v>
      </c>
      <c r="J21" s="8">
        <f t="shared" si="1"/>
        <v>1</v>
      </c>
    </row>
    <row r="22" spans="1:10" hidden="1" x14ac:dyDescent="0.25">
      <c r="A22" s="70">
        <v>294</v>
      </c>
      <c r="B22" s="66" t="s">
        <v>302</v>
      </c>
      <c r="C22" s="65"/>
      <c r="D22" s="67">
        <v>302</v>
      </c>
      <c r="E22" s="22" t="str">
        <f t="shared" si="0"/>
        <v>Engin AKATA</v>
      </c>
      <c r="F22" s="7">
        <f>IF(ISERROR(VLOOKUP(B:B,İŞ_PROGRAMI!C:C,1,0)=TRUE),0,VLOOKUP(B:B,İŞ_PROGRAMI!C:C,1,0))</f>
        <v>0</v>
      </c>
      <c r="G22" s="6">
        <f>IF(ISERROR(VLOOKUP(B:B,İŞ_PROGRAMI!G:G,1,0)=TRUE),0,VLOOKUP(B:B,İŞ_PROGRAMI!G:G,1,0))</f>
        <v>0</v>
      </c>
      <c r="H22" s="6">
        <f>IF(ISERROR(VLOOKUP(B:B,İŞ_PROGRAMI!K:K,1,0)=TRUE),0,VLOOKUP(B:B,İŞ_PROGRAMI!K:K,1,0))</f>
        <v>0</v>
      </c>
      <c r="I22" s="6" t="str">
        <f>IF(ISERROR(VLOOKUP(B:B,İŞ_PROGRAMI!O:O,1,0)=TRUE),0,VLOOKUP(B:B,İŞ_PROGRAMI!O:O,1,0))</f>
        <v>Engin AKATA</v>
      </c>
      <c r="J22" s="8">
        <f t="shared" si="1"/>
        <v>1</v>
      </c>
    </row>
    <row r="23" spans="1:10" hidden="1" x14ac:dyDescent="0.25">
      <c r="A23" s="72">
        <v>191</v>
      </c>
      <c r="B23" s="68" t="s">
        <v>303</v>
      </c>
      <c r="C23" s="67"/>
      <c r="D23" s="65">
        <v>196</v>
      </c>
      <c r="E23" s="22" t="str">
        <f t="shared" si="0"/>
        <v>Kamuran ÇINAR</v>
      </c>
      <c r="F23" s="7">
        <f>IF(ISERROR(VLOOKUP(B:B,İŞ_PROGRAMI!C:C,1,0)=TRUE),0,VLOOKUP(B:B,İŞ_PROGRAMI!C:C,1,0))</f>
        <v>0</v>
      </c>
      <c r="G23" s="6">
        <f>IF(ISERROR(VLOOKUP(B:B,İŞ_PROGRAMI!G:G,1,0)=TRUE),0,VLOOKUP(B:B,İŞ_PROGRAMI!G:G,1,0))</f>
        <v>0</v>
      </c>
      <c r="H23" s="6">
        <f>IF(ISERROR(VLOOKUP(B:B,İŞ_PROGRAMI!K:K,1,0)=TRUE),0,VLOOKUP(B:B,İŞ_PROGRAMI!K:K,1,0))</f>
        <v>0</v>
      </c>
      <c r="I23" s="6" t="str">
        <f>IF(ISERROR(VLOOKUP(B:B,İŞ_PROGRAMI!O:O,1,0)=TRUE),0,VLOOKUP(B:B,İŞ_PROGRAMI!O:O,1,0))</f>
        <v>Kamuran ÇINAR</v>
      </c>
      <c r="J23" s="8">
        <f t="shared" si="1"/>
        <v>1</v>
      </c>
    </row>
    <row r="24" spans="1:10" hidden="1" x14ac:dyDescent="0.25">
      <c r="A24" s="70">
        <v>79</v>
      </c>
      <c r="B24" s="66" t="s">
        <v>304</v>
      </c>
      <c r="C24" s="65"/>
      <c r="D24" s="67">
        <v>80</v>
      </c>
      <c r="E24" s="22" t="str">
        <f t="shared" si="0"/>
        <v>Rıdvan KAÇAK</v>
      </c>
      <c r="F24" s="7">
        <f>IF(ISERROR(VLOOKUP(B:B,İŞ_PROGRAMI!C:C,1,0)=TRUE),0,VLOOKUP(B:B,İŞ_PROGRAMI!C:C,1,0))</f>
        <v>0</v>
      </c>
      <c r="G24" s="6">
        <f>IF(ISERROR(VLOOKUP(B:B,İŞ_PROGRAMI!G:G,1,0)=TRUE),0,VLOOKUP(B:B,İŞ_PROGRAMI!G:G,1,0))</f>
        <v>0</v>
      </c>
      <c r="H24" s="6" t="str">
        <f>IF(ISERROR(VLOOKUP(B:B,İŞ_PROGRAMI!K:K,1,0)=TRUE),0,VLOOKUP(B:B,İŞ_PROGRAMI!K:K,1,0))</f>
        <v>Rıdvan KAÇAK</v>
      </c>
      <c r="I24" s="6">
        <f>IF(ISERROR(VLOOKUP(B:B,İŞ_PROGRAMI!O:O,1,0)=TRUE),0,VLOOKUP(B:B,İŞ_PROGRAMI!O:O,1,0))</f>
        <v>0</v>
      </c>
      <c r="J24" s="8">
        <f t="shared" si="1"/>
        <v>1</v>
      </c>
    </row>
    <row r="25" spans="1:10" hidden="1" x14ac:dyDescent="0.25">
      <c r="A25" s="70">
        <v>67</v>
      </c>
      <c r="B25" s="66" t="s">
        <v>394</v>
      </c>
      <c r="C25" s="65"/>
      <c r="D25" s="67">
        <v>68</v>
      </c>
      <c r="E25" s="22" t="str">
        <f t="shared" si="0"/>
        <v>Faruk BAYRAK</v>
      </c>
      <c r="F25" s="7" t="str">
        <f>IF(ISERROR(VLOOKUP(B:B,İŞ_PROGRAMI!C:C,1,0)=TRUE),0,VLOOKUP(B:B,İŞ_PROGRAMI!C:C,1,0))</f>
        <v>Faruk BAYRAK</v>
      </c>
      <c r="G25" s="6">
        <f>IF(ISERROR(VLOOKUP(B:B,İŞ_PROGRAMI!G:G,1,0)=TRUE),0,VLOOKUP(B:B,İŞ_PROGRAMI!G:G,1,0))</f>
        <v>0</v>
      </c>
      <c r="H25" s="6">
        <f>IF(ISERROR(VLOOKUP(B:B,İŞ_PROGRAMI!K:K,1,0)=TRUE),0,VLOOKUP(B:B,İŞ_PROGRAMI!K:K,1,0))</f>
        <v>0</v>
      </c>
      <c r="I25" s="6">
        <f>IF(ISERROR(VLOOKUP(B:B,İŞ_PROGRAMI!O:O,1,0)=TRUE),0,VLOOKUP(B:B,İŞ_PROGRAMI!O:O,1,0))</f>
        <v>0</v>
      </c>
      <c r="J25" s="8">
        <f t="shared" si="1"/>
        <v>1</v>
      </c>
    </row>
    <row r="26" spans="1:10" hidden="1" x14ac:dyDescent="0.25">
      <c r="A26" s="71">
        <v>85</v>
      </c>
      <c r="B26" s="68" t="s">
        <v>395</v>
      </c>
      <c r="C26" s="67"/>
      <c r="D26" s="65">
        <v>87</v>
      </c>
      <c r="E26" s="22" t="str">
        <f t="shared" si="0"/>
        <v>Hüseyin YİĞİT</v>
      </c>
      <c r="F26" s="7">
        <f>IF(ISERROR(VLOOKUP(B:B,İŞ_PROGRAMI!C:C,1,0)=TRUE),0,VLOOKUP(B:B,İŞ_PROGRAMI!C:C,1,0))</f>
        <v>0</v>
      </c>
      <c r="G26" s="6" t="str">
        <f>IF(ISERROR(VLOOKUP(B:B,İŞ_PROGRAMI!G:G,1,0)=TRUE),0,VLOOKUP(B:B,İŞ_PROGRAMI!G:G,1,0))</f>
        <v>Hüseyin YİĞİT</v>
      </c>
      <c r="H26" s="6">
        <f>IF(ISERROR(VLOOKUP(B:B,İŞ_PROGRAMI!K:K,1,0)=TRUE),0,VLOOKUP(B:B,İŞ_PROGRAMI!K:K,1,0))</f>
        <v>0</v>
      </c>
      <c r="I26" s="6">
        <f>IF(ISERROR(VLOOKUP(B:B,İŞ_PROGRAMI!O:O,1,0)=TRUE),0,VLOOKUP(B:B,İŞ_PROGRAMI!O:O,1,0))</f>
        <v>0</v>
      </c>
      <c r="J26" s="8">
        <f t="shared" si="1"/>
        <v>1</v>
      </c>
    </row>
    <row r="27" spans="1:10" hidden="1" x14ac:dyDescent="0.25">
      <c r="A27" s="72">
        <v>110</v>
      </c>
      <c r="B27" s="66" t="s">
        <v>133</v>
      </c>
      <c r="C27" s="65"/>
      <c r="D27" s="65">
        <v>112</v>
      </c>
      <c r="E27" s="22" t="str">
        <f t="shared" si="0"/>
        <v>Hasan ERİZ</v>
      </c>
      <c r="F27" s="7" t="str">
        <f>IF(ISERROR(VLOOKUP(B:B,İŞ_PROGRAMI!C:C,1,0)=TRUE),0,VLOOKUP(B:B,İŞ_PROGRAMI!C:C,1,0))</f>
        <v>Hasan ERİZ</v>
      </c>
      <c r="G27" s="6">
        <f>IF(ISERROR(VLOOKUP(B:B,İŞ_PROGRAMI!G:G,1,0)=TRUE),0,VLOOKUP(B:B,İŞ_PROGRAMI!G:G,1,0))</f>
        <v>0</v>
      </c>
      <c r="H27" s="6">
        <f>IF(ISERROR(VLOOKUP(B:B,İŞ_PROGRAMI!K:K,1,0)=TRUE),0,VLOOKUP(B:B,İŞ_PROGRAMI!K:K,1,0))</f>
        <v>0</v>
      </c>
      <c r="I27" s="6">
        <f>IF(ISERROR(VLOOKUP(B:B,İŞ_PROGRAMI!O:O,1,0)=TRUE),0,VLOOKUP(B:B,İŞ_PROGRAMI!O:O,1,0))</f>
        <v>0</v>
      </c>
      <c r="J27" s="8">
        <f t="shared" si="1"/>
        <v>1</v>
      </c>
    </row>
    <row r="28" spans="1:10" hidden="1" x14ac:dyDescent="0.25">
      <c r="A28" s="70">
        <v>109</v>
      </c>
      <c r="B28" s="68" t="s">
        <v>397</v>
      </c>
      <c r="C28" s="67"/>
      <c r="D28" s="65">
        <v>111</v>
      </c>
      <c r="E28" s="22" t="str">
        <f t="shared" si="0"/>
        <v>Hüsnü AKATA</v>
      </c>
      <c r="F28" s="7">
        <f>IF(ISERROR(VLOOKUP(B:B,İŞ_PROGRAMI!C:C,1,0)=TRUE),0,VLOOKUP(B:B,İŞ_PROGRAMI!C:C,1,0))</f>
        <v>0</v>
      </c>
      <c r="G28" s="6">
        <f>IF(ISERROR(VLOOKUP(B:B,İŞ_PROGRAMI!G:G,1,0)=TRUE),0,VLOOKUP(B:B,İŞ_PROGRAMI!G:G,1,0))</f>
        <v>0</v>
      </c>
      <c r="H28" s="6" t="str">
        <f>IF(ISERROR(VLOOKUP(B:B,İŞ_PROGRAMI!K:K,1,0)=TRUE),0,VLOOKUP(B:B,İŞ_PROGRAMI!K:K,1,0))</f>
        <v>Hüsnü AKATA</v>
      </c>
      <c r="I28" s="6">
        <f>IF(ISERROR(VLOOKUP(B:B,İŞ_PROGRAMI!O:O,1,0)=TRUE),0,VLOOKUP(B:B,İŞ_PROGRAMI!O:O,1,0))</f>
        <v>0</v>
      </c>
      <c r="J28" s="8">
        <f t="shared" si="1"/>
        <v>1</v>
      </c>
    </row>
    <row r="29" spans="1:10" hidden="1" x14ac:dyDescent="0.25">
      <c r="A29" s="71">
        <v>9</v>
      </c>
      <c r="B29" s="66" t="s">
        <v>113</v>
      </c>
      <c r="C29" s="65"/>
      <c r="D29" s="65">
        <v>9</v>
      </c>
      <c r="E29" s="22" t="str">
        <f t="shared" si="0"/>
        <v>Ahmet CANORAL</v>
      </c>
      <c r="F29" s="7">
        <f>IF(ISERROR(VLOOKUP(B:B,İŞ_PROGRAMI!C:C,1,0)=TRUE),0,VLOOKUP(B:B,İŞ_PROGRAMI!C:C,1,0))</f>
        <v>0</v>
      </c>
      <c r="G29" s="6" t="str">
        <f>IF(ISERROR(VLOOKUP(B:B,İŞ_PROGRAMI!G:G,1,0)=TRUE),0,VLOOKUP(B:B,İŞ_PROGRAMI!G:G,1,0))</f>
        <v>Ahmet CANORAL</v>
      </c>
      <c r="H29" s="6">
        <f>IF(ISERROR(VLOOKUP(B:B,İŞ_PROGRAMI!K:K,1,0)=TRUE),0,VLOOKUP(B:B,İŞ_PROGRAMI!K:K,1,0))</f>
        <v>0</v>
      </c>
      <c r="I29" s="6">
        <f>IF(ISERROR(VLOOKUP(B:B,İŞ_PROGRAMI!O:O,1,0)=TRUE),0,VLOOKUP(B:B,İŞ_PROGRAMI!O:O,1,0))</f>
        <v>0</v>
      </c>
      <c r="J29" s="8">
        <f t="shared" si="1"/>
        <v>1</v>
      </c>
    </row>
    <row r="30" spans="1:10" hidden="1" x14ac:dyDescent="0.25">
      <c r="A30" s="70">
        <v>177</v>
      </c>
      <c r="B30" s="66" t="s">
        <v>171</v>
      </c>
      <c r="C30" s="65"/>
      <c r="D30" s="65">
        <v>181</v>
      </c>
      <c r="E30" s="22" t="str">
        <f t="shared" si="0"/>
        <v>Murat ÖRKMEZ</v>
      </c>
      <c r="F30" s="7">
        <f>IF(ISERROR(VLOOKUP(B:B,İŞ_PROGRAMI!C:C,1,0)=TRUE),0,VLOOKUP(B:B,İŞ_PROGRAMI!C:C,1,0))</f>
        <v>0</v>
      </c>
      <c r="G30" s="6">
        <f>IF(ISERROR(VLOOKUP(B:B,İŞ_PROGRAMI!G:G,1,0)=TRUE),0,VLOOKUP(B:B,İŞ_PROGRAMI!G:G,1,0))</f>
        <v>0</v>
      </c>
      <c r="H30" s="6">
        <f>IF(ISERROR(VLOOKUP(B:B,İŞ_PROGRAMI!K:K,1,0)=TRUE),0,VLOOKUP(B:B,İŞ_PROGRAMI!K:K,1,0))</f>
        <v>0</v>
      </c>
      <c r="I30" s="6" t="str">
        <f>IF(ISERROR(VLOOKUP(B:B,İŞ_PROGRAMI!O:O,1,0)=TRUE),0,VLOOKUP(B:B,İŞ_PROGRAMI!O:O,1,0))</f>
        <v>Murat ÖRKMEZ</v>
      </c>
      <c r="J30" s="8">
        <f t="shared" si="1"/>
        <v>1</v>
      </c>
    </row>
    <row r="31" spans="1:10" hidden="1" x14ac:dyDescent="0.25">
      <c r="A31" s="70">
        <v>157</v>
      </c>
      <c r="B31" s="68" t="s">
        <v>153</v>
      </c>
      <c r="C31" s="67"/>
      <c r="D31" s="65">
        <v>160</v>
      </c>
      <c r="E31" s="22" t="str">
        <f t="shared" si="0"/>
        <v>Mehmet EDİP</v>
      </c>
      <c r="F31" s="7" t="str">
        <f>IF(ISERROR(VLOOKUP(B:B,İŞ_PROGRAMI!C:C,1,0)=TRUE),0,VLOOKUP(B:B,İŞ_PROGRAMI!C:C,1,0))</f>
        <v>Mehmet EDİP</v>
      </c>
      <c r="G31" s="6">
        <f>IF(ISERROR(VLOOKUP(B:B,İŞ_PROGRAMI!G:G,1,0)=TRUE),0,VLOOKUP(B:B,İŞ_PROGRAMI!G:G,1,0))</f>
        <v>0</v>
      </c>
      <c r="H31" s="6">
        <f>IF(ISERROR(VLOOKUP(B:B,İŞ_PROGRAMI!K:K,1,0)=TRUE),0,VLOOKUP(B:B,İŞ_PROGRAMI!K:K,1,0))</f>
        <v>0</v>
      </c>
      <c r="I31" s="6">
        <f>IF(ISERROR(VLOOKUP(B:B,İŞ_PROGRAMI!O:O,1,0)=TRUE),0,VLOOKUP(B:B,İŞ_PROGRAMI!O:O,1,0))</f>
        <v>0</v>
      </c>
      <c r="J31" s="8">
        <f t="shared" si="1"/>
        <v>1</v>
      </c>
    </row>
    <row r="32" spans="1:10" hidden="1" x14ac:dyDescent="0.25">
      <c r="A32" s="70">
        <v>63</v>
      </c>
      <c r="B32" s="66" t="s">
        <v>125</v>
      </c>
      <c r="C32" s="65"/>
      <c r="D32" s="65">
        <v>64</v>
      </c>
      <c r="E32" s="22" t="str">
        <f t="shared" si="0"/>
        <v>Engin EKİM</v>
      </c>
      <c r="F32" s="7" t="str">
        <f>IF(ISERROR(VLOOKUP(B:B,İŞ_PROGRAMI!C:C,1,0)=TRUE),0,VLOOKUP(B:B,İŞ_PROGRAMI!C:C,1,0))</f>
        <v>Engin EKİM</v>
      </c>
      <c r="G32" s="6">
        <f>IF(ISERROR(VLOOKUP(B:B,İŞ_PROGRAMI!G:G,1,0)=TRUE),0,VLOOKUP(B:B,İŞ_PROGRAMI!G:G,1,0))</f>
        <v>0</v>
      </c>
      <c r="H32" s="6">
        <f>IF(ISERROR(VLOOKUP(B:B,İŞ_PROGRAMI!K:K,1,0)=TRUE),0,VLOOKUP(B:B,İŞ_PROGRAMI!K:K,1,0))</f>
        <v>0</v>
      </c>
      <c r="I32" s="6">
        <f>IF(ISERROR(VLOOKUP(B:B,İŞ_PROGRAMI!O:O,1,0)=TRUE),0,VLOOKUP(B:B,İŞ_PROGRAMI!O:O,1,0))</f>
        <v>0</v>
      </c>
      <c r="J32" s="8">
        <f t="shared" si="1"/>
        <v>1</v>
      </c>
    </row>
    <row r="33" spans="1:10" hidden="1" x14ac:dyDescent="0.25">
      <c r="A33" s="70">
        <v>106</v>
      </c>
      <c r="B33" s="66" t="s">
        <v>166</v>
      </c>
      <c r="C33" s="65"/>
      <c r="D33" s="65">
        <v>108</v>
      </c>
      <c r="E33" s="22" t="str">
        <f t="shared" si="0"/>
        <v>Hasan BİLGİN</v>
      </c>
      <c r="F33" s="7">
        <f>IF(ISERROR(VLOOKUP(B:B,İŞ_PROGRAMI!C:C,1,0)=TRUE),0,VLOOKUP(B:B,İŞ_PROGRAMI!C:C,1,0))</f>
        <v>0</v>
      </c>
      <c r="G33" s="6">
        <f>IF(ISERROR(VLOOKUP(B:B,İŞ_PROGRAMI!G:G,1,0)=TRUE),0,VLOOKUP(B:B,İŞ_PROGRAMI!G:G,1,0))</f>
        <v>0</v>
      </c>
      <c r="H33" s="6">
        <f>IF(ISERROR(VLOOKUP(B:B,İŞ_PROGRAMI!K:K,1,0)=TRUE),0,VLOOKUP(B:B,İŞ_PROGRAMI!K:K,1,0))</f>
        <v>0</v>
      </c>
      <c r="I33" s="6" t="str">
        <f>IF(ISERROR(VLOOKUP(B:B,İŞ_PROGRAMI!O:O,1,0)=TRUE),0,VLOOKUP(B:B,İŞ_PROGRAMI!O:O,1,0))</f>
        <v>Hasan BİLGİN</v>
      </c>
      <c r="J33" s="8">
        <f t="shared" si="1"/>
        <v>1</v>
      </c>
    </row>
    <row r="34" spans="1:10" hidden="1" x14ac:dyDescent="0.25">
      <c r="A34" s="70">
        <v>6</v>
      </c>
      <c r="B34" s="68" t="s">
        <v>89</v>
      </c>
      <c r="C34" s="67"/>
      <c r="D34" s="65">
        <v>6</v>
      </c>
      <c r="E34" s="22" t="str">
        <f t="shared" ref="E34:E64" si="2">IF(F34&lt;&gt;0,F34,(IF(G34&lt;&gt;0,G34,(IF(H34&lt;&gt;0,H34,IF(I34&lt;&gt;0,I34,F34))))))</f>
        <v>Adnan KELEŞ</v>
      </c>
      <c r="F34" s="7">
        <f>IF(ISERROR(VLOOKUP(B:B,İŞ_PROGRAMI!C:C,1,0)=TRUE),0,VLOOKUP(B:B,İŞ_PROGRAMI!C:C,1,0))</f>
        <v>0</v>
      </c>
      <c r="G34" s="6">
        <f>IF(ISERROR(VLOOKUP(B:B,İŞ_PROGRAMI!G:G,1,0)=TRUE),0,VLOOKUP(B:B,İŞ_PROGRAMI!G:G,1,0))</f>
        <v>0</v>
      </c>
      <c r="H34" s="6" t="str">
        <f>IF(ISERROR(VLOOKUP(B:B,İŞ_PROGRAMI!K:K,1,0)=TRUE),0,VLOOKUP(B:B,İŞ_PROGRAMI!K:K,1,0))</f>
        <v>Adnan KELEŞ</v>
      </c>
      <c r="I34" s="6">
        <f>IF(ISERROR(VLOOKUP(B:B,İŞ_PROGRAMI!O:O,1,0)=TRUE),0,VLOOKUP(B:B,İŞ_PROGRAMI!O:O,1,0))</f>
        <v>0</v>
      </c>
      <c r="J34" s="8">
        <f t="shared" si="1"/>
        <v>1</v>
      </c>
    </row>
    <row r="35" spans="1:10" ht="19.5" hidden="1" customHeight="1" x14ac:dyDescent="0.25">
      <c r="A35" s="71">
        <v>201</v>
      </c>
      <c r="B35" s="68" t="s">
        <v>20</v>
      </c>
      <c r="C35" s="67"/>
      <c r="D35" s="67">
        <v>206</v>
      </c>
      <c r="E35" s="22" t="str">
        <f t="shared" si="2"/>
        <v>Onur SERT</v>
      </c>
      <c r="F35" s="7">
        <f>IF(ISERROR(VLOOKUP(B:B,İŞ_PROGRAMI!C:C,1,0)=TRUE),0,VLOOKUP(B:B,İŞ_PROGRAMI!C:C,1,0))</f>
        <v>0</v>
      </c>
      <c r="G35" s="6">
        <f>IF(ISERROR(VLOOKUP(B:B,İŞ_PROGRAMI!G:G,1,0)=TRUE),0,VLOOKUP(B:B,İŞ_PROGRAMI!G:G,1,0))</f>
        <v>0</v>
      </c>
      <c r="H35" s="6" t="str">
        <f>IF(ISERROR(VLOOKUP(B:B,İŞ_PROGRAMI!K:K,1,0)=TRUE),0,VLOOKUP(B:B,İŞ_PROGRAMI!K:K,1,0))</f>
        <v>Onur SERT</v>
      </c>
      <c r="I35" s="6">
        <f>IF(ISERROR(VLOOKUP(B:B,İŞ_PROGRAMI!O:O,1,0)=TRUE),0,VLOOKUP(B:B,İŞ_PROGRAMI!O:O,1,0))</f>
        <v>0</v>
      </c>
      <c r="J35" s="8">
        <f t="shared" si="1"/>
        <v>1</v>
      </c>
    </row>
    <row r="36" spans="1:10" hidden="1" x14ac:dyDescent="0.25">
      <c r="A36" s="72">
        <v>56</v>
      </c>
      <c r="B36" s="68" t="s">
        <v>145</v>
      </c>
      <c r="C36" s="67"/>
      <c r="D36" s="65">
        <v>57</v>
      </c>
      <c r="E36" s="22" t="str">
        <f t="shared" si="2"/>
        <v>Cumhur KÖR</v>
      </c>
      <c r="F36" s="7">
        <f>IF(ISERROR(VLOOKUP(B:B,İŞ_PROGRAMI!C:C,1,0)=TRUE),0,VLOOKUP(B:B,İŞ_PROGRAMI!C:C,1,0))</f>
        <v>0</v>
      </c>
      <c r="G36" s="6">
        <f>IF(ISERROR(VLOOKUP(B:B,İŞ_PROGRAMI!G:G,1,0)=TRUE),0,VLOOKUP(B:B,İŞ_PROGRAMI!G:G,1,0))</f>
        <v>0</v>
      </c>
      <c r="H36" s="6" t="str">
        <f>IF(ISERROR(VLOOKUP(B:B,İŞ_PROGRAMI!K:K,1,0)=TRUE),0,VLOOKUP(B:B,İŞ_PROGRAMI!K:K,1,0))</f>
        <v>Cumhur KÖR</v>
      </c>
      <c r="I36" s="6">
        <f>IF(ISERROR(VLOOKUP(B:B,İŞ_PROGRAMI!O:O,1,0)=TRUE),0,VLOOKUP(B:B,İŞ_PROGRAMI!O:O,1,0))</f>
        <v>0</v>
      </c>
      <c r="J36" s="8">
        <f t="shared" si="1"/>
        <v>1</v>
      </c>
    </row>
    <row r="37" spans="1:10" hidden="1" x14ac:dyDescent="0.25">
      <c r="A37" s="70">
        <v>147</v>
      </c>
      <c r="B37" s="68" t="s">
        <v>187</v>
      </c>
      <c r="C37" s="67"/>
      <c r="D37" s="65">
        <v>150</v>
      </c>
      <c r="E37" s="22" t="str">
        <f t="shared" si="2"/>
        <v>Kemal AÇIK</v>
      </c>
      <c r="F37" s="7">
        <f>IF(ISERROR(VLOOKUP(B:B,İŞ_PROGRAMI!C:C,1,0)=TRUE),0,VLOOKUP(B:B,İŞ_PROGRAMI!C:C,1,0))</f>
        <v>0</v>
      </c>
      <c r="G37" s="6">
        <f>IF(ISERROR(VLOOKUP(B:B,İŞ_PROGRAMI!G:G,1,0)=TRUE),0,VLOOKUP(B:B,İŞ_PROGRAMI!G:G,1,0))</f>
        <v>0</v>
      </c>
      <c r="H37" s="6">
        <f>IF(ISERROR(VLOOKUP(B:B,İŞ_PROGRAMI!K:K,1,0)=TRUE),0,VLOOKUP(B:B,İŞ_PROGRAMI!K:K,1,0))</f>
        <v>0</v>
      </c>
      <c r="I37" s="6" t="str">
        <f>IF(ISERROR(VLOOKUP(B:B,İŞ_PROGRAMI!O:O,1,0)=TRUE),0,VLOOKUP(B:B,İŞ_PROGRAMI!O:O,1,0))</f>
        <v>Kemal AÇIK</v>
      </c>
      <c r="J37" s="8">
        <f t="shared" si="1"/>
        <v>1</v>
      </c>
    </row>
    <row r="38" spans="1:10" hidden="1" x14ac:dyDescent="0.25">
      <c r="A38" s="69">
        <v>140</v>
      </c>
      <c r="B38" s="66" t="s">
        <v>249</v>
      </c>
      <c r="C38" s="65"/>
      <c r="D38" s="67">
        <v>143</v>
      </c>
      <c r="E38" s="22" t="str">
        <f t="shared" si="2"/>
        <v>İsmail AYAR</v>
      </c>
      <c r="F38" s="7">
        <f>IF(ISERROR(VLOOKUP(B:B,İŞ_PROGRAMI!C:C,1,0)=TRUE),0,VLOOKUP(B:B,İŞ_PROGRAMI!C:C,1,0))</f>
        <v>0</v>
      </c>
      <c r="G38" s="6">
        <f>IF(ISERROR(VLOOKUP(B:B,İŞ_PROGRAMI!G:G,1,0)=TRUE),0,VLOOKUP(B:B,İŞ_PROGRAMI!G:G,1,0))</f>
        <v>0</v>
      </c>
      <c r="H38" s="6" t="str">
        <f>IF(ISERROR(VLOOKUP(B:B,İŞ_PROGRAMI!K:K,1,0)=TRUE),0,VLOOKUP(B:B,İŞ_PROGRAMI!K:K,1,0))</f>
        <v>İsmail AYAR</v>
      </c>
      <c r="I38" s="6">
        <f>IF(ISERROR(VLOOKUP(B:B,İŞ_PROGRAMI!O:O,1,0)=TRUE),0,VLOOKUP(B:B,İŞ_PROGRAMI!O:O,1,0))</f>
        <v>0</v>
      </c>
      <c r="J38" s="8">
        <f t="shared" si="1"/>
        <v>1</v>
      </c>
    </row>
    <row r="39" spans="1:10" hidden="1" x14ac:dyDescent="0.25">
      <c r="A39" s="72">
        <v>287</v>
      </c>
      <c r="B39" s="68" t="s">
        <v>396</v>
      </c>
      <c r="C39" s="67"/>
      <c r="D39" s="65">
        <v>295</v>
      </c>
      <c r="E39" s="22" t="str">
        <f t="shared" si="2"/>
        <v>Rıdvan ÇINAR</v>
      </c>
      <c r="F39" s="7">
        <f>IF(ISERROR(VLOOKUP(B:B,İŞ_PROGRAMI!C:C,1,0)=TRUE),0,VLOOKUP(B:B,İŞ_PROGRAMI!C:C,1,0))</f>
        <v>0</v>
      </c>
      <c r="G39" s="6" t="str">
        <f>IF(ISERROR(VLOOKUP(B:B,İŞ_PROGRAMI!G:G,1,0)=TRUE),0,VLOOKUP(B:B,İŞ_PROGRAMI!G:G,1,0))</f>
        <v>Rıdvan ÇINAR</v>
      </c>
      <c r="H39" s="6">
        <f>IF(ISERROR(VLOOKUP(B:B,İŞ_PROGRAMI!K:K,1,0)=TRUE),0,VLOOKUP(B:B,İŞ_PROGRAMI!K:K,1,0))</f>
        <v>0</v>
      </c>
      <c r="I39" s="6">
        <f>IF(ISERROR(VLOOKUP(B:B,İŞ_PROGRAMI!O:O,1,0)=TRUE),0,VLOOKUP(B:B,İŞ_PROGRAMI!O:O,1,0))</f>
        <v>0</v>
      </c>
      <c r="J39" s="8">
        <f t="shared" si="1"/>
        <v>1</v>
      </c>
    </row>
    <row r="40" spans="1:10" hidden="1" x14ac:dyDescent="0.25">
      <c r="A40" s="70">
        <v>150</v>
      </c>
      <c r="B40" s="66" t="s">
        <v>88</v>
      </c>
      <c r="C40" s="65"/>
      <c r="D40" s="65">
        <v>153</v>
      </c>
      <c r="E40" s="22" t="str">
        <f t="shared" si="2"/>
        <v>Kudret CESUR</v>
      </c>
      <c r="F40" s="7">
        <f>IF(ISERROR(VLOOKUP(B:B,İŞ_PROGRAMI!C:C,1,0)=TRUE),0,VLOOKUP(B:B,İŞ_PROGRAMI!C:C,1,0))</f>
        <v>0</v>
      </c>
      <c r="G40" s="6" t="str">
        <f>IF(ISERROR(VLOOKUP(B:B,İŞ_PROGRAMI!G:G,1,0)=TRUE),0,VLOOKUP(B:B,İŞ_PROGRAMI!G:G,1,0))</f>
        <v>Kudret CESUR</v>
      </c>
      <c r="H40" s="6">
        <f>IF(ISERROR(VLOOKUP(B:B,İŞ_PROGRAMI!K:K,1,0)=TRUE),0,VLOOKUP(B:B,İŞ_PROGRAMI!K:K,1,0))</f>
        <v>0</v>
      </c>
      <c r="I40" s="6">
        <f>IF(ISERROR(VLOOKUP(B:B,İŞ_PROGRAMI!O:O,1,0)=TRUE),0,VLOOKUP(B:B,İŞ_PROGRAMI!O:O,1,0))</f>
        <v>0</v>
      </c>
      <c r="J40" s="8">
        <f t="shared" si="1"/>
        <v>1</v>
      </c>
    </row>
    <row r="41" spans="1:10" hidden="1" x14ac:dyDescent="0.25">
      <c r="A41" s="69">
        <v>215</v>
      </c>
      <c r="B41" s="68" t="s">
        <v>159</v>
      </c>
      <c r="C41" s="67"/>
      <c r="D41" s="65">
        <v>220</v>
      </c>
      <c r="E41" s="22" t="str">
        <f t="shared" si="2"/>
        <v>Özkan ALBAK</v>
      </c>
      <c r="F41" s="7">
        <f>IF(ISERROR(VLOOKUP(B:B,İŞ_PROGRAMI!C:C,1,0)=TRUE),0,VLOOKUP(B:B,İŞ_PROGRAMI!C:C,1,0))</f>
        <v>0</v>
      </c>
      <c r="G41" s="6" t="str">
        <f>IF(ISERROR(VLOOKUP(B:B,İŞ_PROGRAMI!G:G,1,0)=TRUE),0,VLOOKUP(B:B,İŞ_PROGRAMI!G:G,1,0))</f>
        <v>Özkan ALBAK</v>
      </c>
      <c r="H41" s="6">
        <f>IF(ISERROR(VLOOKUP(B:B,İŞ_PROGRAMI!K:K,1,0)=TRUE),0,VLOOKUP(B:B,İŞ_PROGRAMI!K:K,1,0))</f>
        <v>0</v>
      </c>
      <c r="I41" s="6">
        <f>IF(ISERROR(VLOOKUP(B:B,İŞ_PROGRAMI!O:O,1,0)=TRUE),0,VLOOKUP(B:B,İŞ_PROGRAMI!O:O,1,0))</f>
        <v>0</v>
      </c>
      <c r="J41" s="8">
        <f t="shared" si="1"/>
        <v>1</v>
      </c>
    </row>
    <row r="42" spans="1:10" hidden="1" x14ac:dyDescent="0.25">
      <c r="A42" s="70">
        <v>301</v>
      </c>
      <c r="B42" s="68" t="s">
        <v>289</v>
      </c>
      <c r="C42" s="67"/>
      <c r="D42" s="65">
        <v>123</v>
      </c>
      <c r="E42" s="22" t="str">
        <f t="shared" si="2"/>
        <v>Fikret KAPSIZ</v>
      </c>
      <c r="F42" s="7" t="str">
        <f>IF(ISERROR(VLOOKUP(B:B,İŞ_PROGRAMI!C:C,1,0)=TRUE),0,VLOOKUP(B:B,İŞ_PROGRAMI!C:C,1,0))</f>
        <v>Fikret KAPSIZ</v>
      </c>
      <c r="G42" s="6">
        <f>IF(ISERROR(VLOOKUP(B:B,İŞ_PROGRAMI!G:G,1,0)=TRUE),0,VLOOKUP(B:B,İŞ_PROGRAMI!G:G,1,0))</f>
        <v>0</v>
      </c>
      <c r="H42" s="6">
        <f>IF(ISERROR(VLOOKUP(B:B,İŞ_PROGRAMI!K:K,1,0)=TRUE),0,VLOOKUP(B:B,İŞ_PROGRAMI!K:K,1,0))</f>
        <v>0</v>
      </c>
      <c r="I42" s="6">
        <f>IF(ISERROR(VLOOKUP(B:B,İŞ_PROGRAMI!O:O,1,0)=TRUE),0,VLOOKUP(B:B,İŞ_PROGRAMI!O:O,1,0))</f>
        <v>0</v>
      </c>
      <c r="J42" s="8">
        <f t="shared" si="1"/>
        <v>1</v>
      </c>
    </row>
    <row r="43" spans="1:10" hidden="1" x14ac:dyDescent="0.25">
      <c r="A43" s="70">
        <v>132</v>
      </c>
      <c r="B43" s="66" t="s">
        <v>189</v>
      </c>
      <c r="C43" s="65"/>
      <c r="D43" s="65">
        <v>135</v>
      </c>
      <c r="E43" s="22" t="str">
        <f t="shared" si="2"/>
        <v>İbrahim OFLAZ</v>
      </c>
      <c r="F43" s="7">
        <f>IF(ISERROR(VLOOKUP(B:B,İŞ_PROGRAMI!C:C,1,0)=TRUE),0,VLOOKUP(B:B,İŞ_PROGRAMI!C:C,1,0))</f>
        <v>0</v>
      </c>
      <c r="G43" s="6">
        <f>IF(ISERROR(VLOOKUP(B:B,İŞ_PROGRAMI!G:G,1,0)=TRUE),0,VLOOKUP(B:B,İŞ_PROGRAMI!G:G,1,0))</f>
        <v>0</v>
      </c>
      <c r="H43" s="6">
        <f>IF(ISERROR(VLOOKUP(B:B,İŞ_PROGRAMI!K:K,1,0)=TRUE),0,VLOOKUP(B:B,İŞ_PROGRAMI!K:K,1,0))</f>
        <v>0</v>
      </c>
      <c r="I43" s="6" t="str">
        <f>IF(ISERROR(VLOOKUP(B:B,İŞ_PROGRAMI!O:O,1,0)=TRUE),0,VLOOKUP(B:B,İŞ_PROGRAMI!O:O,1,0))</f>
        <v>İbrahim OFLAZ</v>
      </c>
      <c r="J43" s="8">
        <f t="shared" si="1"/>
        <v>1</v>
      </c>
    </row>
    <row r="44" spans="1:10" hidden="1" x14ac:dyDescent="0.25">
      <c r="A44" s="70">
        <v>244</v>
      </c>
      <c r="B44" s="68" t="s">
        <v>400</v>
      </c>
      <c r="C44" s="67"/>
      <c r="D44" s="65">
        <v>250</v>
      </c>
      <c r="E44" s="22" t="str">
        <f t="shared" si="2"/>
        <v>Okan ÜREN</v>
      </c>
      <c r="F44" s="7">
        <f>IF(ISERROR(VLOOKUP(B:B,İŞ_PROGRAMI!C:C,1,0)=TRUE),0,VLOOKUP(B:B,İŞ_PROGRAMI!C:C,1,0))</f>
        <v>0</v>
      </c>
      <c r="G44" s="6">
        <f>IF(ISERROR(VLOOKUP(B:B,İŞ_PROGRAMI!G:G,1,0)=TRUE),0,VLOOKUP(B:B,İŞ_PROGRAMI!G:G,1,0))</f>
        <v>0</v>
      </c>
      <c r="H44" s="6" t="str">
        <f>IF(ISERROR(VLOOKUP(B:B,İŞ_PROGRAMI!K:K,1,0)=TRUE),0,VLOOKUP(B:B,İŞ_PROGRAMI!K:K,1,0))</f>
        <v>Okan ÜREN</v>
      </c>
      <c r="I44" s="6">
        <f>IF(ISERROR(VLOOKUP(B:B,İŞ_PROGRAMI!O:O,1,0)=TRUE),0,VLOOKUP(B:B,İŞ_PROGRAMI!O:O,1,0))</f>
        <v>0</v>
      </c>
      <c r="J44" s="8">
        <f t="shared" si="1"/>
        <v>1</v>
      </c>
    </row>
    <row r="45" spans="1:10" hidden="1" x14ac:dyDescent="0.25">
      <c r="A45" s="72">
        <v>164</v>
      </c>
      <c r="B45" s="68" t="s">
        <v>246</v>
      </c>
      <c r="C45" s="67"/>
      <c r="D45" s="65">
        <v>168</v>
      </c>
      <c r="E45" s="22" t="str">
        <f t="shared" si="2"/>
        <v>Mert ÖZER</v>
      </c>
      <c r="F45" s="7" t="str">
        <f>IF(ISERROR(VLOOKUP(B:B,İŞ_PROGRAMI!C:C,1,0)=TRUE),0,VLOOKUP(B:B,İŞ_PROGRAMI!C:C,1,0))</f>
        <v>Mert ÖZER</v>
      </c>
      <c r="G45" s="6">
        <f>IF(ISERROR(VLOOKUP(B:B,İŞ_PROGRAMI!G:G,1,0)=TRUE),0,VLOOKUP(B:B,İŞ_PROGRAMI!G:G,1,0))</f>
        <v>0</v>
      </c>
      <c r="H45" s="6">
        <f>IF(ISERROR(VLOOKUP(B:B,İŞ_PROGRAMI!K:K,1,0)=TRUE),0,VLOOKUP(B:B,İŞ_PROGRAMI!K:K,1,0))</f>
        <v>0</v>
      </c>
      <c r="I45" s="6">
        <f>IF(ISERROR(VLOOKUP(B:B,İŞ_PROGRAMI!O:O,1,0)=TRUE),0,VLOOKUP(B:B,İŞ_PROGRAMI!O:O,1,0))</f>
        <v>0</v>
      </c>
      <c r="J45" s="8">
        <f t="shared" si="1"/>
        <v>1</v>
      </c>
    </row>
    <row r="46" spans="1:10" hidden="1" x14ac:dyDescent="0.25">
      <c r="A46" s="71">
        <v>49</v>
      </c>
      <c r="B46" s="68" t="s">
        <v>6</v>
      </c>
      <c r="C46" s="67"/>
      <c r="D46" s="67">
        <v>50</v>
      </c>
      <c r="E46" s="22" t="str">
        <f t="shared" si="2"/>
        <v>Caner BALIK</v>
      </c>
      <c r="F46" s="7">
        <f>IF(ISERROR(VLOOKUP(B:B,İŞ_PROGRAMI!C:C,1,0)=TRUE),0,VLOOKUP(B:B,İŞ_PROGRAMI!C:C,1,0))</f>
        <v>0</v>
      </c>
      <c r="G46" s="6">
        <f>IF(ISERROR(VLOOKUP(B:B,İŞ_PROGRAMI!G:G,1,0)=TRUE),0,VLOOKUP(B:B,İŞ_PROGRAMI!G:G,1,0))</f>
        <v>0</v>
      </c>
      <c r="H46" s="6">
        <f>IF(ISERROR(VLOOKUP(B:B,İŞ_PROGRAMI!K:K,1,0)=TRUE),0,VLOOKUP(B:B,İŞ_PROGRAMI!K:K,1,0))</f>
        <v>0</v>
      </c>
      <c r="I46" s="6" t="str">
        <f>IF(ISERROR(VLOOKUP(B:B,İŞ_PROGRAMI!O:O,1,0)=TRUE),0,VLOOKUP(B:B,İŞ_PROGRAMI!O:O,1,0))</f>
        <v>Caner BALIK</v>
      </c>
      <c r="J46" s="8">
        <f t="shared" si="1"/>
        <v>1</v>
      </c>
    </row>
    <row r="47" spans="1:10" hidden="1" x14ac:dyDescent="0.25">
      <c r="A47" s="70">
        <v>256</v>
      </c>
      <c r="B47" s="68" t="s">
        <v>87</v>
      </c>
      <c r="C47" s="67"/>
      <c r="D47" s="65">
        <v>264</v>
      </c>
      <c r="E47" s="22" t="str">
        <f t="shared" si="2"/>
        <v>Tayfun BALTA</v>
      </c>
      <c r="F47" s="7">
        <f>IF(ISERROR(VLOOKUP(B:B,İŞ_PROGRAMI!C:C,1,0)=TRUE),0,VLOOKUP(B:B,İŞ_PROGRAMI!C:C,1,0))</f>
        <v>0</v>
      </c>
      <c r="G47" s="6">
        <f>IF(ISERROR(VLOOKUP(B:B,İŞ_PROGRAMI!G:G,1,0)=TRUE),0,VLOOKUP(B:B,İŞ_PROGRAMI!G:G,1,0))</f>
        <v>0</v>
      </c>
      <c r="H47" s="6">
        <f>IF(ISERROR(VLOOKUP(B:B,İŞ_PROGRAMI!K:K,1,0)=TRUE),0,VLOOKUP(B:B,İŞ_PROGRAMI!K:K,1,0))</f>
        <v>0</v>
      </c>
      <c r="I47" s="6" t="str">
        <f>IF(ISERROR(VLOOKUP(B:B,İŞ_PROGRAMI!O:O,1,0)=TRUE),0,VLOOKUP(B:B,İŞ_PROGRAMI!O:O,1,0))</f>
        <v>Tayfun BALTA</v>
      </c>
      <c r="J47" s="8">
        <f t="shared" si="1"/>
        <v>1</v>
      </c>
    </row>
    <row r="48" spans="1:10" hidden="1" x14ac:dyDescent="0.25">
      <c r="A48" s="70">
        <v>94</v>
      </c>
      <c r="B48" s="66" t="s">
        <v>228</v>
      </c>
      <c r="C48" s="65"/>
      <c r="D48" s="65">
        <v>96</v>
      </c>
      <c r="E48" s="22" t="str">
        <f t="shared" si="2"/>
        <v>Gürdal ÖNBEY</v>
      </c>
      <c r="F48" s="7">
        <f>IF(ISERROR(VLOOKUP(B:B,İŞ_PROGRAMI!C:C,1,0)=TRUE),0,VLOOKUP(B:B,İŞ_PROGRAMI!C:C,1,0))</f>
        <v>0</v>
      </c>
      <c r="G48" s="6">
        <f>IF(ISERROR(VLOOKUP(B:B,İŞ_PROGRAMI!G:G,1,0)=TRUE),0,VLOOKUP(B:B,İŞ_PROGRAMI!G:G,1,0))</f>
        <v>0</v>
      </c>
      <c r="H48" s="6" t="str">
        <f>IF(ISERROR(VLOOKUP(B:B,İŞ_PROGRAMI!K:K,1,0)=TRUE),0,VLOOKUP(B:B,İŞ_PROGRAMI!K:K,1,0))</f>
        <v>Gürdal ÖNBEY</v>
      </c>
      <c r="I48" s="6">
        <f>IF(ISERROR(VLOOKUP(B:B,İŞ_PROGRAMI!O:O,1,0)=TRUE),0,VLOOKUP(B:B,İŞ_PROGRAMI!O:O,1,0))</f>
        <v>0</v>
      </c>
      <c r="J48" s="8">
        <f t="shared" si="1"/>
        <v>1</v>
      </c>
    </row>
    <row r="49" spans="1:10" hidden="1" x14ac:dyDescent="0.25">
      <c r="A49" s="71">
        <v>142</v>
      </c>
      <c r="B49" s="66" t="s">
        <v>211</v>
      </c>
      <c r="C49" s="65"/>
      <c r="D49" s="65">
        <v>145</v>
      </c>
      <c r="E49" s="22" t="str">
        <f t="shared" si="2"/>
        <v>İsmail ŞEN</v>
      </c>
      <c r="F49" s="7">
        <f>IF(ISERROR(VLOOKUP(B:B,İŞ_PROGRAMI!C:C,1,0)=TRUE),0,VLOOKUP(B:B,İŞ_PROGRAMI!C:C,1,0))</f>
        <v>0</v>
      </c>
      <c r="G49" s="6">
        <f>IF(ISERROR(VLOOKUP(B:B,İŞ_PROGRAMI!G:G,1,0)=TRUE),0,VLOOKUP(B:B,İŞ_PROGRAMI!G:G,1,0))</f>
        <v>0</v>
      </c>
      <c r="H49" s="6">
        <f>IF(ISERROR(VLOOKUP(B:B,İŞ_PROGRAMI!K:K,1,0)=TRUE),0,VLOOKUP(B:B,İŞ_PROGRAMI!K:K,1,0))</f>
        <v>0</v>
      </c>
      <c r="I49" s="6" t="str">
        <f>IF(ISERROR(VLOOKUP(B:B,İŞ_PROGRAMI!O:O,1,0)=TRUE),0,VLOOKUP(B:B,İŞ_PROGRAMI!O:O,1,0))</f>
        <v>İsmail ŞEN</v>
      </c>
      <c r="J49" s="8">
        <f t="shared" si="1"/>
        <v>1</v>
      </c>
    </row>
    <row r="50" spans="1:10" hidden="1" x14ac:dyDescent="0.25">
      <c r="A50" s="72"/>
      <c r="B50" s="68" t="s">
        <v>297</v>
      </c>
      <c r="C50" s="67"/>
      <c r="D50" s="67"/>
      <c r="E50" s="22" t="str">
        <f t="shared" si="2"/>
        <v>H.Ömer UĞUR</v>
      </c>
      <c r="F50" s="7">
        <f>IF(ISERROR(VLOOKUP(B:B,İŞ_PROGRAMI!C:C,1,0)=TRUE),0,VLOOKUP(B:B,İŞ_PROGRAMI!C:C,1,0))</f>
        <v>0</v>
      </c>
      <c r="G50" s="6" t="str">
        <f>IF(ISERROR(VLOOKUP(B:B,İŞ_PROGRAMI!G:G,1,0)=TRUE),0,VLOOKUP(B:B,İŞ_PROGRAMI!G:G,1,0))</f>
        <v>H.Ömer UĞUR</v>
      </c>
      <c r="H50" s="6">
        <f>IF(ISERROR(VLOOKUP(B:B,İŞ_PROGRAMI!K:K,1,0)=TRUE),0,VLOOKUP(B:B,İŞ_PROGRAMI!K:K,1,0))</f>
        <v>0</v>
      </c>
      <c r="I50" s="6">
        <f>IF(ISERROR(VLOOKUP(B:B,İŞ_PROGRAMI!O:O,1,0)=TRUE),0,VLOOKUP(B:B,İŞ_PROGRAMI!O:O,1,0))</f>
        <v>0</v>
      </c>
      <c r="J50" s="8">
        <f t="shared" si="1"/>
        <v>1</v>
      </c>
    </row>
    <row r="51" spans="1:10" hidden="1" x14ac:dyDescent="0.25">
      <c r="A51" s="70">
        <v>267</v>
      </c>
      <c r="B51" s="68" t="s">
        <v>323</v>
      </c>
      <c r="C51" s="67"/>
      <c r="D51" s="67">
        <v>275</v>
      </c>
      <c r="E51" s="22" t="str">
        <f t="shared" si="2"/>
        <v>Kadir MERİÇ</v>
      </c>
      <c r="F51" s="7">
        <f>IF(ISERROR(VLOOKUP(B:B,İŞ_PROGRAMI!C:C,1,0)=TRUE),0,VLOOKUP(B:B,İŞ_PROGRAMI!C:C,1,0))</f>
        <v>0</v>
      </c>
      <c r="G51" s="6" t="str">
        <f>IF(ISERROR(VLOOKUP(B:B,İŞ_PROGRAMI!G:G,1,0)=TRUE),0,VLOOKUP(B:B,İŞ_PROGRAMI!G:G,1,0))</f>
        <v>Kadir MERİÇ</v>
      </c>
      <c r="H51" s="6">
        <f>IF(ISERROR(VLOOKUP(B:B,İŞ_PROGRAMI!K:K,1,0)=TRUE),0,VLOOKUP(B:B,İŞ_PROGRAMI!K:K,1,0))</f>
        <v>0</v>
      </c>
      <c r="I51" s="6">
        <f>IF(ISERROR(VLOOKUP(B:B,İŞ_PROGRAMI!O:O,1,0)=TRUE),0,VLOOKUP(B:B,İŞ_PROGRAMI!O:O,1,0))</f>
        <v>0</v>
      </c>
      <c r="J51" s="8">
        <f t="shared" si="1"/>
        <v>1</v>
      </c>
    </row>
    <row r="52" spans="1:10" hidden="1" x14ac:dyDescent="0.25">
      <c r="A52" s="71">
        <v>291</v>
      </c>
      <c r="B52" s="68" t="s">
        <v>293</v>
      </c>
      <c r="C52" s="67"/>
      <c r="D52" s="67">
        <v>299</v>
      </c>
      <c r="E52" s="22" t="str">
        <f t="shared" si="2"/>
        <v>Rüstem BAŞA</v>
      </c>
      <c r="F52" s="7">
        <f>IF(ISERROR(VLOOKUP(B:B,İŞ_PROGRAMI!C:C,1,0)=TRUE),0,VLOOKUP(B:B,İŞ_PROGRAMI!C:C,1,0))</f>
        <v>0</v>
      </c>
      <c r="G52" s="6">
        <f>IF(ISERROR(VLOOKUP(B:B,İŞ_PROGRAMI!G:G,1,0)=TRUE),0,VLOOKUP(B:B,İŞ_PROGRAMI!G:G,1,0))</f>
        <v>0</v>
      </c>
      <c r="H52" s="6">
        <f>IF(ISERROR(VLOOKUP(B:B,İŞ_PROGRAMI!K:K,1,0)=TRUE),0,VLOOKUP(B:B,İŞ_PROGRAMI!K:K,1,0))</f>
        <v>0</v>
      </c>
      <c r="I52" s="6" t="str">
        <f>IF(ISERROR(VLOOKUP(B:B,İŞ_PROGRAMI!O:O,1,0)=TRUE),0,VLOOKUP(B:B,İŞ_PROGRAMI!O:O,1,0))</f>
        <v>Rüstem BAŞA</v>
      </c>
      <c r="J52" s="8">
        <f t="shared" si="1"/>
        <v>1</v>
      </c>
    </row>
    <row r="53" spans="1:10" hidden="1" x14ac:dyDescent="0.25">
      <c r="A53" s="72">
        <v>134</v>
      </c>
      <c r="B53" s="66" t="s">
        <v>262</v>
      </c>
      <c r="C53" s="65"/>
      <c r="D53" s="67">
        <v>137</v>
      </c>
      <c r="E53" s="22" t="str">
        <f t="shared" si="2"/>
        <v>İbrahim TAFRALI</v>
      </c>
      <c r="F53" s="7">
        <f>IF(ISERROR(VLOOKUP(B:B,İŞ_PROGRAMI!C:C,1,0)=TRUE),0,VLOOKUP(B:B,İŞ_PROGRAMI!C:C,1,0))</f>
        <v>0</v>
      </c>
      <c r="G53" s="6" t="str">
        <f>IF(ISERROR(VLOOKUP(B:B,İŞ_PROGRAMI!G:G,1,0)=TRUE),0,VLOOKUP(B:B,İŞ_PROGRAMI!G:G,1,0))</f>
        <v>İbrahim TAFRALI</v>
      </c>
      <c r="H53" s="6">
        <f>IF(ISERROR(VLOOKUP(B:B,İŞ_PROGRAMI!K:K,1,0)=TRUE),0,VLOOKUP(B:B,İŞ_PROGRAMI!K:K,1,0))</f>
        <v>0</v>
      </c>
      <c r="I53" s="6">
        <f>IF(ISERROR(VLOOKUP(B:B,İŞ_PROGRAMI!O:O,1,0)=TRUE),0,VLOOKUP(B:B,İŞ_PROGRAMI!O:O,1,0))</f>
        <v>0</v>
      </c>
      <c r="J53" s="8">
        <f t="shared" si="1"/>
        <v>1</v>
      </c>
    </row>
    <row r="54" spans="1:10" hidden="1" x14ac:dyDescent="0.25">
      <c r="A54" s="72">
        <v>242</v>
      </c>
      <c r="B54" s="68" t="s">
        <v>252</v>
      </c>
      <c r="C54" s="67"/>
      <c r="D54" s="67">
        <v>248</v>
      </c>
      <c r="E54" s="22" t="str">
        <f t="shared" si="2"/>
        <v>Sezgin D.OĞULLARI</v>
      </c>
      <c r="F54" s="7">
        <f>IF(ISERROR(VLOOKUP(B:B,İŞ_PROGRAMI!C:C,1,0)=TRUE),0,VLOOKUP(B:B,İŞ_PROGRAMI!C:C,1,0))</f>
        <v>0</v>
      </c>
      <c r="G54" s="6">
        <f>IF(ISERROR(VLOOKUP(B:B,İŞ_PROGRAMI!G:G,1,0)=TRUE),0,VLOOKUP(B:B,İŞ_PROGRAMI!G:G,1,0))</f>
        <v>0</v>
      </c>
      <c r="H54" s="6">
        <f>IF(ISERROR(VLOOKUP(B:B,İŞ_PROGRAMI!K:K,1,0)=TRUE),0,VLOOKUP(B:B,İŞ_PROGRAMI!K:K,1,0))</f>
        <v>0</v>
      </c>
      <c r="I54" s="6" t="str">
        <f>IF(ISERROR(VLOOKUP(B:B,İŞ_PROGRAMI!O:O,1,0)=TRUE),0,VLOOKUP(B:B,İŞ_PROGRAMI!O:O,1,0))</f>
        <v>Sezgin D.OĞULLARI</v>
      </c>
      <c r="J54" s="8">
        <f t="shared" si="1"/>
        <v>1</v>
      </c>
    </row>
    <row r="55" spans="1:10" hidden="1" x14ac:dyDescent="0.25">
      <c r="A55" s="71">
        <v>274</v>
      </c>
      <c r="B55" s="66" t="s">
        <v>287</v>
      </c>
      <c r="C55" s="65"/>
      <c r="D55" s="65">
        <v>282</v>
      </c>
      <c r="E55" s="22" t="str">
        <f t="shared" si="2"/>
        <v>Doğan ACAR</v>
      </c>
      <c r="F55" s="7">
        <f>IF(ISERROR(VLOOKUP(B:B,İŞ_PROGRAMI!C:C,1,0)=TRUE),0,VLOOKUP(B:B,İŞ_PROGRAMI!C:C,1,0))</f>
        <v>0</v>
      </c>
      <c r="G55" s="6">
        <f>IF(ISERROR(VLOOKUP(B:B,İŞ_PROGRAMI!G:G,1,0)=TRUE),0,VLOOKUP(B:B,İŞ_PROGRAMI!G:G,1,0))</f>
        <v>0</v>
      </c>
      <c r="H55" s="6">
        <f>IF(ISERROR(VLOOKUP(B:B,İŞ_PROGRAMI!K:K,1,0)=TRUE),0,VLOOKUP(B:B,İŞ_PROGRAMI!K:K,1,0))</f>
        <v>0</v>
      </c>
      <c r="I55" s="6" t="str">
        <f>IF(ISERROR(VLOOKUP(B:B,İŞ_PROGRAMI!O:O,1,0)=TRUE),0,VLOOKUP(B:B,İŞ_PROGRAMI!O:O,1,0))</f>
        <v>Doğan ACAR</v>
      </c>
      <c r="J55" s="8">
        <f t="shared" si="1"/>
        <v>1</v>
      </c>
    </row>
    <row r="56" spans="1:10" hidden="1" x14ac:dyDescent="0.25">
      <c r="A56" s="70">
        <v>292</v>
      </c>
      <c r="B56" s="66" t="s">
        <v>135</v>
      </c>
      <c r="C56" s="65"/>
      <c r="D56" s="65">
        <v>300</v>
      </c>
      <c r="E56" s="22" t="str">
        <f t="shared" si="2"/>
        <v>Zeki ERDUĞAN</v>
      </c>
      <c r="F56" s="7" t="str">
        <f>IF(ISERROR(VLOOKUP(B:B,İŞ_PROGRAMI!C:C,1,0)=TRUE),0,VLOOKUP(B:B,İŞ_PROGRAMI!C:C,1,0))</f>
        <v>Zeki ERDUĞAN</v>
      </c>
      <c r="G56" s="6">
        <f>IF(ISERROR(VLOOKUP(B:B,İŞ_PROGRAMI!G:G,1,0)=TRUE),0,VLOOKUP(B:B,İŞ_PROGRAMI!G:G,1,0))</f>
        <v>0</v>
      </c>
      <c r="H56" s="6">
        <f>IF(ISERROR(VLOOKUP(B:B,İŞ_PROGRAMI!K:K,1,0)=TRUE),0,VLOOKUP(B:B,İŞ_PROGRAMI!K:K,1,0))</f>
        <v>0</v>
      </c>
      <c r="I56" s="6">
        <f>IF(ISERROR(VLOOKUP(B:B,İŞ_PROGRAMI!O:O,1,0)=TRUE),0,VLOOKUP(B:B,İŞ_PROGRAMI!O:O,1,0))</f>
        <v>0</v>
      </c>
      <c r="J56" s="8">
        <f t="shared" si="1"/>
        <v>1</v>
      </c>
    </row>
    <row r="57" spans="1:10" hidden="1" x14ac:dyDescent="0.25">
      <c r="A57" s="70">
        <v>241</v>
      </c>
      <c r="B57" s="66" t="s">
        <v>68</v>
      </c>
      <c r="C57" s="65"/>
      <c r="D57" s="65">
        <v>247</v>
      </c>
      <c r="E57" s="22" t="str">
        <f t="shared" si="2"/>
        <v>Seyfettin GÜLÜMSER</v>
      </c>
      <c r="F57" s="7">
        <f>IF(ISERROR(VLOOKUP(B:B,İŞ_PROGRAMI!C:C,1,0)=TRUE),0,VLOOKUP(B:B,İŞ_PROGRAMI!C:C,1,0))</f>
        <v>0</v>
      </c>
      <c r="G57" s="6">
        <f>IF(ISERROR(VLOOKUP(B:B,İŞ_PROGRAMI!G:G,1,0)=TRUE),0,VLOOKUP(B:B,İŞ_PROGRAMI!G:G,1,0))</f>
        <v>0</v>
      </c>
      <c r="H57" s="6">
        <f>IF(ISERROR(VLOOKUP(B:B,İŞ_PROGRAMI!K:K,1,0)=TRUE),0,VLOOKUP(B:B,İŞ_PROGRAMI!K:K,1,0))</f>
        <v>0</v>
      </c>
      <c r="I57" s="6" t="str">
        <f>IF(ISERROR(VLOOKUP(B:B,İŞ_PROGRAMI!O:O,1,0)=TRUE),0,VLOOKUP(B:B,İŞ_PROGRAMI!O:O,1,0))</f>
        <v>Seyfettin GÜLÜMSER</v>
      </c>
      <c r="J57" s="8">
        <f t="shared" si="1"/>
        <v>1</v>
      </c>
    </row>
    <row r="58" spans="1:10" hidden="1" x14ac:dyDescent="0.25">
      <c r="A58" s="69">
        <v>167</v>
      </c>
      <c r="B58" s="66" t="s">
        <v>254</v>
      </c>
      <c r="C58" s="65"/>
      <c r="D58" s="65">
        <v>171</v>
      </c>
      <c r="E58" s="22" t="str">
        <f t="shared" si="2"/>
        <v>Metin AĞA</v>
      </c>
      <c r="F58" s="7">
        <f>IF(ISERROR(VLOOKUP(B:B,İŞ_PROGRAMI!C:C,1,0)=TRUE),0,VLOOKUP(B:B,İŞ_PROGRAMI!C:C,1,0))</f>
        <v>0</v>
      </c>
      <c r="G58" s="6" t="str">
        <f>IF(ISERROR(VLOOKUP(B:B,İŞ_PROGRAMI!G:G,1,0)=TRUE),0,VLOOKUP(B:B,İŞ_PROGRAMI!G:G,1,0))</f>
        <v>Metin AĞA</v>
      </c>
      <c r="H58" s="6">
        <f>IF(ISERROR(VLOOKUP(B:B,İŞ_PROGRAMI!K:K,1,0)=TRUE),0,VLOOKUP(B:B,İŞ_PROGRAMI!K:K,1,0))</f>
        <v>0</v>
      </c>
      <c r="I58" s="6">
        <f>IF(ISERROR(VLOOKUP(B:B,İŞ_PROGRAMI!O:O,1,0)=TRUE),0,VLOOKUP(B:B,İŞ_PROGRAMI!O:O,1,0))</f>
        <v>0</v>
      </c>
      <c r="J58" s="8">
        <f t="shared" si="1"/>
        <v>1</v>
      </c>
    </row>
    <row r="59" spans="1:10" hidden="1" x14ac:dyDescent="0.25">
      <c r="A59" s="72">
        <v>236</v>
      </c>
      <c r="B59" s="66" t="s">
        <v>169</v>
      </c>
      <c r="C59" s="65"/>
      <c r="D59" s="65">
        <v>241</v>
      </c>
      <c r="E59" s="22" t="str">
        <f t="shared" si="2"/>
        <v>Ufuk GÜNDER</v>
      </c>
      <c r="F59" s="7">
        <f>IF(ISERROR(VLOOKUP(B:B,İŞ_PROGRAMI!C:C,1,0)=TRUE),0,VLOOKUP(B:B,İŞ_PROGRAMI!C:C,1,0))</f>
        <v>0</v>
      </c>
      <c r="G59" s="6">
        <f>IF(ISERROR(VLOOKUP(B:B,İŞ_PROGRAMI!G:G,1,0)=TRUE),0,VLOOKUP(B:B,İŞ_PROGRAMI!G:G,1,0))</f>
        <v>0</v>
      </c>
      <c r="H59" s="6">
        <f>IF(ISERROR(VLOOKUP(B:B,İŞ_PROGRAMI!K:K,1,0)=TRUE),0,VLOOKUP(B:B,İŞ_PROGRAMI!K:K,1,0))</f>
        <v>0</v>
      </c>
      <c r="I59" s="6" t="str">
        <f>IF(ISERROR(VLOOKUP(B:B,İŞ_PROGRAMI!O:O,1,0)=TRUE),0,VLOOKUP(B:B,İŞ_PROGRAMI!O:O,1,0))</f>
        <v>Ufuk GÜNDER</v>
      </c>
      <c r="J59" s="8">
        <f t="shared" si="1"/>
        <v>1</v>
      </c>
    </row>
    <row r="60" spans="1:10" hidden="1" x14ac:dyDescent="0.25">
      <c r="A60" s="71">
        <v>238</v>
      </c>
      <c r="B60" s="66" t="s">
        <v>248</v>
      </c>
      <c r="C60" s="65"/>
      <c r="D60" s="65">
        <v>243</v>
      </c>
      <c r="E60" s="22" t="str">
        <f t="shared" si="2"/>
        <v>İbrahim İŞÇİ</v>
      </c>
      <c r="F60" s="7">
        <f>IF(ISERROR(VLOOKUP(B:B,İŞ_PROGRAMI!C:C,1,0)=TRUE),0,VLOOKUP(B:B,İŞ_PROGRAMI!C:C,1,0))</f>
        <v>0</v>
      </c>
      <c r="G60" s="6">
        <f>IF(ISERROR(VLOOKUP(B:B,İŞ_PROGRAMI!G:G,1,0)=TRUE),0,VLOOKUP(B:B,İŞ_PROGRAMI!G:G,1,0))</f>
        <v>0</v>
      </c>
      <c r="H60" s="6" t="str">
        <f>IF(ISERROR(VLOOKUP(B:B,İŞ_PROGRAMI!K:K,1,0)=TRUE),0,VLOOKUP(B:B,İŞ_PROGRAMI!K:K,1,0))</f>
        <v>İbrahim İŞÇİ</v>
      </c>
      <c r="I60" s="6">
        <f>IF(ISERROR(VLOOKUP(B:B,İŞ_PROGRAMI!O:O,1,0)=TRUE),0,VLOOKUP(B:B,İŞ_PROGRAMI!O:O,1,0))</f>
        <v>0</v>
      </c>
      <c r="J60" s="8">
        <f t="shared" si="1"/>
        <v>1</v>
      </c>
    </row>
    <row r="61" spans="1:10" hidden="1" x14ac:dyDescent="0.25">
      <c r="A61" s="70">
        <v>78</v>
      </c>
      <c r="B61" s="68" t="s">
        <v>40</v>
      </c>
      <c r="C61" s="67"/>
      <c r="D61" s="65">
        <v>79</v>
      </c>
      <c r="E61" s="22" t="str">
        <f t="shared" si="2"/>
        <v>Ersoy ÖZTÜRK</v>
      </c>
      <c r="F61" s="7">
        <f>IF(ISERROR(VLOOKUP(B:B,İŞ_PROGRAMI!C:C,1,0)=TRUE),0,VLOOKUP(B:B,İŞ_PROGRAMI!C:C,1,0))</f>
        <v>0</v>
      </c>
      <c r="G61" s="6" t="str">
        <f>IF(ISERROR(VLOOKUP(B:B,İŞ_PROGRAMI!G:G,1,0)=TRUE),0,VLOOKUP(B:B,İŞ_PROGRAMI!G:G,1,0))</f>
        <v>Ersoy ÖZTÜRK</v>
      </c>
      <c r="H61" s="6">
        <f>IF(ISERROR(VLOOKUP(B:B,İŞ_PROGRAMI!K:K,1,0)=TRUE),0,VLOOKUP(B:B,İŞ_PROGRAMI!K:K,1,0))</f>
        <v>0</v>
      </c>
      <c r="I61" s="6">
        <f>IF(ISERROR(VLOOKUP(B:B,İŞ_PROGRAMI!O:O,1,0)=TRUE),0,VLOOKUP(B:B,İŞ_PROGRAMI!O:O,1,0))</f>
        <v>0</v>
      </c>
      <c r="J61" s="8">
        <f t="shared" si="1"/>
        <v>1</v>
      </c>
    </row>
    <row r="62" spans="1:10" hidden="1" x14ac:dyDescent="0.25">
      <c r="A62" s="70">
        <v>51</v>
      </c>
      <c r="B62" s="68" t="s">
        <v>162</v>
      </c>
      <c r="C62" s="67"/>
      <c r="D62" s="65">
        <v>52</v>
      </c>
      <c r="E62" s="22" t="str">
        <f t="shared" si="2"/>
        <v>Cem YÜKSEL</v>
      </c>
      <c r="F62" s="7" t="str">
        <f>IF(ISERROR(VLOOKUP(B:B,İŞ_PROGRAMI!C:C,1,0)=TRUE),0,VLOOKUP(B:B,İŞ_PROGRAMI!C:C,1,0))</f>
        <v>Cem YÜKSEL</v>
      </c>
      <c r="G62" s="6">
        <f>IF(ISERROR(VLOOKUP(B:B,İŞ_PROGRAMI!G:G,1,0)=TRUE),0,VLOOKUP(B:B,İŞ_PROGRAMI!G:G,1,0))</f>
        <v>0</v>
      </c>
      <c r="H62" s="6">
        <f>IF(ISERROR(VLOOKUP(B:B,İŞ_PROGRAMI!K:K,1,0)=TRUE),0,VLOOKUP(B:B,İŞ_PROGRAMI!K:K,1,0))</f>
        <v>0</v>
      </c>
      <c r="I62" s="6">
        <f>IF(ISERROR(VLOOKUP(B:B,İŞ_PROGRAMI!O:O,1,0)=TRUE),0,VLOOKUP(B:B,İŞ_PROGRAMI!O:O,1,0))</f>
        <v>0</v>
      </c>
      <c r="J62" s="8">
        <f t="shared" si="1"/>
        <v>1</v>
      </c>
    </row>
    <row r="63" spans="1:10" hidden="1" x14ac:dyDescent="0.25">
      <c r="A63" s="69">
        <v>149</v>
      </c>
      <c r="B63" s="68" t="s">
        <v>26</v>
      </c>
      <c r="C63" s="67"/>
      <c r="D63" s="67">
        <v>152</v>
      </c>
      <c r="E63" s="22" t="str">
        <f t="shared" si="2"/>
        <v>Kubilay YILDIZ</v>
      </c>
      <c r="F63" s="7">
        <f>IF(ISERROR(VLOOKUP(B:B,İŞ_PROGRAMI!C:C,1,0)=TRUE),0,VLOOKUP(B:B,İŞ_PROGRAMI!C:C,1,0))</f>
        <v>0</v>
      </c>
      <c r="G63" s="6" t="str">
        <f>IF(ISERROR(VLOOKUP(B:B,İŞ_PROGRAMI!G:G,1,0)=TRUE),0,VLOOKUP(B:B,İŞ_PROGRAMI!G:G,1,0))</f>
        <v>Kubilay YILDIZ</v>
      </c>
      <c r="H63" s="6">
        <f>IF(ISERROR(VLOOKUP(B:B,İŞ_PROGRAMI!K:K,1,0)=TRUE),0,VLOOKUP(B:B,İŞ_PROGRAMI!K:K,1,0))</f>
        <v>0</v>
      </c>
      <c r="I63" s="6">
        <f>IF(ISERROR(VLOOKUP(B:B,İŞ_PROGRAMI!O:O,1,0)=TRUE),0,VLOOKUP(B:B,İŞ_PROGRAMI!O:O,1,0))</f>
        <v>0</v>
      </c>
      <c r="J63" s="8">
        <f t="shared" si="1"/>
        <v>1</v>
      </c>
    </row>
    <row r="64" spans="1:10" hidden="1" x14ac:dyDescent="0.25">
      <c r="A64" s="70">
        <v>75</v>
      </c>
      <c r="B64" s="66" t="s">
        <v>85</v>
      </c>
      <c r="C64" s="65"/>
      <c r="D64" s="65">
        <v>76</v>
      </c>
      <c r="E64" s="22" t="str">
        <f t="shared" si="2"/>
        <v>Erkan IŞIK</v>
      </c>
      <c r="F64" s="7">
        <f>IF(ISERROR(VLOOKUP(B:B,İŞ_PROGRAMI!C:C,1,0)=TRUE),0,VLOOKUP(B:B,İŞ_PROGRAMI!C:C,1,0))</f>
        <v>0</v>
      </c>
      <c r="G64" s="6" t="str">
        <f>IF(ISERROR(VLOOKUP(B:B,İŞ_PROGRAMI!G:G,1,0)=TRUE),0,VLOOKUP(B:B,İŞ_PROGRAMI!G:G,1,0))</f>
        <v>Erkan IŞIK</v>
      </c>
      <c r="H64" s="6">
        <f>IF(ISERROR(VLOOKUP(B:B,İŞ_PROGRAMI!K:K,1,0)=TRUE),0,VLOOKUP(B:B,İŞ_PROGRAMI!K:K,1,0))</f>
        <v>0</v>
      </c>
      <c r="I64" s="6">
        <f>IF(ISERROR(VLOOKUP(B:B,İŞ_PROGRAMI!O:O,1,0)=TRUE),0,VLOOKUP(B:B,İŞ_PROGRAMI!O:O,1,0))</f>
        <v>0</v>
      </c>
      <c r="J64" s="8">
        <f t="shared" si="1"/>
        <v>1</v>
      </c>
    </row>
    <row r="65" spans="1:10" hidden="1" x14ac:dyDescent="0.25">
      <c r="A65" s="72">
        <v>170</v>
      </c>
      <c r="B65" s="68" t="s">
        <v>312</v>
      </c>
      <c r="C65" s="67"/>
      <c r="D65" s="65">
        <v>174</v>
      </c>
      <c r="E65" s="22" t="s">
        <v>312</v>
      </c>
      <c r="F65" s="7" t="s">
        <v>312</v>
      </c>
      <c r="G65" s="6"/>
      <c r="H65" s="6"/>
      <c r="I65" s="6"/>
      <c r="J65" s="8">
        <f t="shared" si="1"/>
        <v>1</v>
      </c>
    </row>
    <row r="66" spans="1:10" hidden="1" x14ac:dyDescent="0.25">
      <c r="A66" s="71">
        <v>252</v>
      </c>
      <c r="B66" s="68" t="s">
        <v>190</v>
      </c>
      <c r="C66" s="67"/>
      <c r="D66" s="67">
        <v>260</v>
      </c>
      <c r="E66" s="22" t="str">
        <f t="shared" ref="E66:E129" si="3">IF(F66&lt;&gt;0,F66,(IF(G66&lt;&gt;0,G66,(IF(H66&lt;&gt;0,H66,IF(I66&lt;&gt;0,I66,F66))))))</f>
        <v>Tahsin GÖKÇEOĞLU</v>
      </c>
      <c r="F66" s="7" t="s">
        <v>190</v>
      </c>
      <c r="G66" s="6">
        <f>IF(ISERROR(VLOOKUP(B:B,İŞ_PROGRAMI!G:G,1,0)=TRUE),0,VLOOKUP(B:B,İŞ_PROGRAMI!G:G,1,0))</f>
        <v>0</v>
      </c>
      <c r="H66" s="6">
        <f>IF(ISERROR(VLOOKUP(B:B,İŞ_PROGRAMI!K:K,1,0)=TRUE),0,VLOOKUP(B:B,İŞ_PROGRAMI!K:K,1,0))</f>
        <v>0</v>
      </c>
      <c r="I66" s="6">
        <f>IF(ISERROR(VLOOKUP(B:B,İŞ_PROGRAMI!O:O,1,0)=TRUE),0,VLOOKUP(B:B,İŞ_PROGRAMI!O:O,1,0))</f>
        <v>0</v>
      </c>
      <c r="J66" s="8">
        <f t="shared" ref="J66:J129" si="4">IF(F66&lt;&gt;0,1)+(IF(G66&lt;&gt;0,1)+(IF(H66&lt;&gt;0,1)+IF(I66&lt;&gt;0,1)))</f>
        <v>1</v>
      </c>
    </row>
    <row r="67" spans="1:10" hidden="1" x14ac:dyDescent="0.25">
      <c r="A67" s="70">
        <v>289</v>
      </c>
      <c r="B67" s="68" t="s">
        <v>90</v>
      </c>
      <c r="C67" s="67"/>
      <c r="D67" s="65">
        <v>297</v>
      </c>
      <c r="E67" s="22" t="str">
        <f t="shared" si="3"/>
        <v>Zekeriya KAYA</v>
      </c>
      <c r="F67" s="7">
        <f>IF(ISERROR(VLOOKUP(B:B,İŞ_PROGRAMI!C:C,1,0)=TRUE),0,VLOOKUP(B:B,İŞ_PROGRAMI!C:C,1,0))</f>
        <v>0</v>
      </c>
      <c r="G67" s="6">
        <f>IF(ISERROR(VLOOKUP(B:B,İŞ_PROGRAMI!G:G,1,0)=TRUE),0,VLOOKUP(B:B,İŞ_PROGRAMI!G:G,1,0))</f>
        <v>0</v>
      </c>
      <c r="H67" s="6">
        <f>IF(ISERROR(VLOOKUP(B:B,İŞ_PROGRAMI!K:K,1,0)=TRUE),0,VLOOKUP(B:B,İŞ_PROGRAMI!K:K,1,0))</f>
        <v>0</v>
      </c>
      <c r="I67" s="6" t="str">
        <f>IF(ISERROR(VLOOKUP(B:B,İŞ_PROGRAMI!O:O,1,0)=TRUE),0,VLOOKUP(B:B,İŞ_PROGRAMI!O:O,1,0))</f>
        <v>Zekeriya KAYA</v>
      </c>
      <c r="J67" s="8">
        <f t="shared" si="4"/>
        <v>1</v>
      </c>
    </row>
    <row r="68" spans="1:10" hidden="1" x14ac:dyDescent="0.25">
      <c r="A68" s="72">
        <v>224</v>
      </c>
      <c r="B68" s="66" t="s">
        <v>35</v>
      </c>
      <c r="C68" s="65"/>
      <c r="D68" s="65">
        <v>229</v>
      </c>
      <c r="E68" s="22" t="str">
        <f t="shared" si="3"/>
        <v>Rıdvan ÖZEN</v>
      </c>
      <c r="F68" s="7" t="s">
        <v>35</v>
      </c>
      <c r="G68" s="6"/>
      <c r="H68" s="6">
        <f>IF(ISERROR(VLOOKUP(B:B,İŞ_PROGRAMI!K:K,1,0)=TRUE),0,VLOOKUP(B:B,İŞ_PROGRAMI!K:K,1,0))</f>
        <v>0</v>
      </c>
      <c r="I68" s="6">
        <f>IF(ISERROR(VLOOKUP(B:B,İŞ_PROGRAMI!O:O,1,0)=TRUE),0,VLOOKUP(B:B,İŞ_PROGRAMI!O:O,1,0))</f>
        <v>0</v>
      </c>
      <c r="J68" s="8">
        <f t="shared" si="4"/>
        <v>1</v>
      </c>
    </row>
    <row r="69" spans="1:10" x14ac:dyDescent="0.25">
      <c r="A69" s="71">
        <v>121</v>
      </c>
      <c r="B69" s="68"/>
      <c r="C69" s="67"/>
      <c r="D69" s="65">
        <v>124</v>
      </c>
      <c r="E69" s="22">
        <f t="shared" si="3"/>
        <v>0</v>
      </c>
      <c r="F69" s="7">
        <f>IF(ISERROR(VLOOKUP(B:B,İŞ_PROGRAMI!C:C,1,0)=TRUE),0,VLOOKUP(B:B,İŞ_PROGRAMI!C:C,1,0))</f>
        <v>0</v>
      </c>
      <c r="G69" s="6">
        <f>IF(ISERROR(VLOOKUP(B:B,İŞ_PROGRAMI!G:G,1,0)=TRUE),0,VLOOKUP(B:B,İŞ_PROGRAMI!G:G,1,0))</f>
        <v>0</v>
      </c>
      <c r="H69" s="6">
        <f>IF(ISERROR(VLOOKUP(B:B,İŞ_PROGRAMI!K:K,1,0)=TRUE),0,VLOOKUP(B:B,İŞ_PROGRAMI!K:K,1,0))</f>
        <v>0</v>
      </c>
      <c r="I69" s="6">
        <f>IF(ISERROR(VLOOKUP(B:B,İŞ_PROGRAMI!O:O,1,0)=TRUE),0,VLOOKUP(B:B,İŞ_PROGRAMI!O:O,1,0))</f>
        <v>0</v>
      </c>
      <c r="J69" s="8">
        <f t="shared" si="4"/>
        <v>0</v>
      </c>
    </row>
    <row r="70" spans="1:10" hidden="1" x14ac:dyDescent="0.25">
      <c r="A70" s="70">
        <v>72</v>
      </c>
      <c r="B70" s="68" t="s">
        <v>58</v>
      </c>
      <c r="C70" s="67"/>
      <c r="D70" s="65">
        <v>73</v>
      </c>
      <c r="E70" s="22" t="str">
        <f t="shared" si="3"/>
        <v>Erkan BARAN</v>
      </c>
      <c r="F70" s="7" t="str">
        <f>IF(ISERROR(VLOOKUP(B:B,İŞ_PROGRAMI!C:C,1,0)=TRUE),0,VLOOKUP(B:B,İŞ_PROGRAMI!C:C,1,0))</f>
        <v>Erkan BARAN</v>
      </c>
      <c r="G70" s="6">
        <f>IF(ISERROR(VLOOKUP(B:B,İŞ_PROGRAMI!G:G,1,0)=TRUE),0,VLOOKUP(B:B,İŞ_PROGRAMI!G:G,1,0))</f>
        <v>0</v>
      </c>
      <c r="H70" s="6">
        <f>IF(ISERROR(VLOOKUP(B:B,İŞ_PROGRAMI!K:K,1,0)=TRUE),0,VLOOKUP(B:B,İŞ_PROGRAMI!K:K,1,0))</f>
        <v>0</v>
      </c>
      <c r="I70" s="6">
        <f>IF(ISERROR(VLOOKUP(B:B,İŞ_PROGRAMI!O:O,1,0)=TRUE),0,VLOOKUP(B:B,İŞ_PROGRAMI!O:O,1,0))</f>
        <v>0</v>
      </c>
      <c r="J70" s="8">
        <f t="shared" si="4"/>
        <v>1</v>
      </c>
    </row>
    <row r="71" spans="1:10" hidden="1" x14ac:dyDescent="0.25">
      <c r="A71" s="72">
        <v>38</v>
      </c>
      <c r="B71" s="68" t="s">
        <v>168</v>
      </c>
      <c r="C71" s="67"/>
      <c r="D71" s="67">
        <v>38</v>
      </c>
      <c r="E71" s="22" t="str">
        <f t="shared" si="3"/>
        <v>Berkant DEMİRCİ</v>
      </c>
      <c r="F71" s="7">
        <f>IF(ISERROR(VLOOKUP(B:B,İŞ_PROGRAMI!C:C,1,0)=TRUE),0,VLOOKUP(B:B,İŞ_PROGRAMI!C:C,1,0))</f>
        <v>0</v>
      </c>
      <c r="G71" s="6" t="str">
        <f>IF(ISERROR(VLOOKUP(B:B,İŞ_PROGRAMI!G:G,1,0)=TRUE),0,VLOOKUP(B:B,İŞ_PROGRAMI!G:G,1,0))</f>
        <v>Berkant DEMİRCİ</v>
      </c>
      <c r="H71" s="6">
        <f>IF(ISERROR(VLOOKUP(B:B,İŞ_PROGRAMI!K:K,1,0)=TRUE),0,VLOOKUP(B:B,İŞ_PROGRAMI!K:K,1,0))</f>
        <v>0</v>
      </c>
      <c r="I71" s="6">
        <f>IF(ISERROR(VLOOKUP(B:B,İŞ_PROGRAMI!O:O,1,0)=TRUE),0,VLOOKUP(B:B,İŞ_PROGRAMI!O:O,1,0))</f>
        <v>0</v>
      </c>
      <c r="J71" s="8">
        <f t="shared" si="4"/>
        <v>1</v>
      </c>
    </row>
    <row r="72" spans="1:10" hidden="1" x14ac:dyDescent="0.25">
      <c r="A72" s="71">
        <v>24</v>
      </c>
      <c r="B72" s="68" t="s">
        <v>224</v>
      </c>
      <c r="C72" s="67"/>
      <c r="D72" s="65">
        <v>24</v>
      </c>
      <c r="E72" s="22" t="str">
        <f t="shared" si="3"/>
        <v>Arif HIŞIR</v>
      </c>
      <c r="F72" s="7" t="str">
        <f>IF(ISERROR(VLOOKUP(B:B,İŞ_PROGRAMI!C:C,1,0)=TRUE),0,VLOOKUP(B:B,İŞ_PROGRAMI!C:C,1,0))</f>
        <v>Arif HIŞIR</v>
      </c>
      <c r="G72" s="6">
        <f>IF(ISERROR(VLOOKUP(B:B,İŞ_PROGRAMI!G:G,1,0)=TRUE),0,VLOOKUP(B:B,İŞ_PROGRAMI!G:G,1,0))</f>
        <v>0</v>
      </c>
      <c r="H72" s="6">
        <f>IF(ISERROR(VLOOKUP(B:B,İŞ_PROGRAMI!K:K,1,0)=TRUE),0,VLOOKUP(B:B,İŞ_PROGRAMI!K:K,1,0))</f>
        <v>0</v>
      </c>
      <c r="I72" s="6">
        <f>IF(ISERROR(VLOOKUP(B:B,İŞ_PROGRAMI!O:O,1,0)=TRUE),0,VLOOKUP(B:B,İŞ_PROGRAMI!O:O,1,0))</f>
        <v>0</v>
      </c>
      <c r="J72" s="8">
        <f t="shared" si="4"/>
        <v>1</v>
      </c>
    </row>
    <row r="73" spans="1:10" hidden="1" x14ac:dyDescent="0.25">
      <c r="A73" s="72">
        <v>131</v>
      </c>
      <c r="B73" s="68" t="s">
        <v>12</v>
      </c>
      <c r="C73" s="67"/>
      <c r="D73" s="67">
        <v>134</v>
      </c>
      <c r="E73" s="22" t="str">
        <f t="shared" si="3"/>
        <v>İbrahim KANTEKİN</v>
      </c>
      <c r="F73" s="7" t="str">
        <f>IF(ISERROR(VLOOKUP(B:B,İŞ_PROGRAMI!C:C,1,0)=TRUE),0,VLOOKUP(B:B,İŞ_PROGRAMI!C:C,1,0))</f>
        <v>İbrahim KANTEKİN</v>
      </c>
      <c r="G73" s="6">
        <f>IF(ISERROR(VLOOKUP(B:B,İŞ_PROGRAMI!G:G,1,0)=TRUE),0,VLOOKUP(B:B,İŞ_PROGRAMI!G:G,1,0))</f>
        <v>0</v>
      </c>
      <c r="H73" s="6">
        <f>IF(ISERROR(VLOOKUP(B:B,İŞ_PROGRAMI!K:K,1,0)=TRUE),0,VLOOKUP(B:B,İŞ_PROGRAMI!K:K,1,0))</f>
        <v>0</v>
      </c>
      <c r="I73" s="6">
        <f>IF(ISERROR(VLOOKUP(B:B,İŞ_PROGRAMI!O:O,1,0)=TRUE),0,VLOOKUP(B:B,İŞ_PROGRAMI!O:O,1,0))</f>
        <v>0</v>
      </c>
      <c r="J73" s="8">
        <f t="shared" si="4"/>
        <v>1</v>
      </c>
    </row>
    <row r="74" spans="1:10" hidden="1" x14ac:dyDescent="0.25">
      <c r="A74" s="70">
        <v>99</v>
      </c>
      <c r="B74" s="68" t="s">
        <v>215</v>
      </c>
      <c r="C74" s="67"/>
      <c r="D74" s="67">
        <v>101</v>
      </c>
      <c r="E74" s="22" t="str">
        <f t="shared" si="3"/>
        <v>Hakan ÇINAR</v>
      </c>
      <c r="F74" s="7" t="str">
        <f>IF(ISERROR(VLOOKUP(B:B,İŞ_PROGRAMI!C:C,1,0)=TRUE),0,VLOOKUP(B:B,İŞ_PROGRAMI!C:C,1,0))</f>
        <v>Hakan ÇINAR</v>
      </c>
      <c r="G74" s="6">
        <f>IF(ISERROR(VLOOKUP(B:B,İŞ_PROGRAMI!G:G,1,0)=TRUE),0,VLOOKUP(B:B,İŞ_PROGRAMI!G:G,1,0))</f>
        <v>0</v>
      </c>
      <c r="H74" s="6">
        <f>IF(ISERROR(VLOOKUP(B:B,İŞ_PROGRAMI!K:K,1,0)=TRUE),0,VLOOKUP(B:B,İŞ_PROGRAMI!K:K,1,0))</f>
        <v>0</v>
      </c>
      <c r="I74" s="6">
        <f>IF(ISERROR(VLOOKUP(B:B,İŞ_PROGRAMI!O:O,1,0)=TRUE),0,VLOOKUP(B:B,İŞ_PROGRAMI!O:O,1,0))</f>
        <v>0</v>
      </c>
      <c r="J74" s="8">
        <f t="shared" si="4"/>
        <v>1</v>
      </c>
    </row>
    <row r="75" spans="1:10" hidden="1" x14ac:dyDescent="0.25">
      <c r="A75" s="69">
        <v>275</v>
      </c>
      <c r="B75" s="68" t="s">
        <v>74</v>
      </c>
      <c r="C75" s="67"/>
      <c r="D75" s="65">
        <v>283</v>
      </c>
      <c r="E75" s="22" t="str">
        <f t="shared" si="3"/>
        <v>Yalçın TABAK</v>
      </c>
      <c r="F75" s="7" t="str">
        <f>IF(ISERROR(VLOOKUP(B:B,İŞ_PROGRAMI!C:C,1,0)=TRUE),0,VLOOKUP(B:B,İŞ_PROGRAMI!C:C,1,0))</f>
        <v>Yalçın TABAK</v>
      </c>
      <c r="G75" s="6">
        <f>IF(ISERROR(VLOOKUP(B:B,İŞ_PROGRAMI!G:G,1,0)=TRUE),0,VLOOKUP(B:B,İŞ_PROGRAMI!G:G,1,0))</f>
        <v>0</v>
      </c>
      <c r="H75" s="6">
        <f>IF(ISERROR(VLOOKUP(B:B,İŞ_PROGRAMI!K:K,1,0)=TRUE),0,VLOOKUP(B:B,İŞ_PROGRAMI!K:K,1,0))</f>
        <v>0</v>
      </c>
      <c r="I75" s="6">
        <f>IF(ISERROR(VLOOKUP(B:B,İŞ_PROGRAMI!O:O,1,0)=TRUE),0,VLOOKUP(B:B,İŞ_PROGRAMI!O:O,1,0))</f>
        <v>0</v>
      </c>
      <c r="J75" s="8">
        <f t="shared" si="4"/>
        <v>1</v>
      </c>
    </row>
    <row r="76" spans="1:10" hidden="1" x14ac:dyDescent="0.25">
      <c r="A76" s="70">
        <v>259</v>
      </c>
      <c r="B76" s="66" t="s">
        <v>81</v>
      </c>
      <c r="C76" s="65"/>
      <c r="D76" s="65">
        <v>267</v>
      </c>
      <c r="E76" s="22" t="str">
        <f t="shared" si="3"/>
        <v>Tolga ERGÜN</v>
      </c>
      <c r="F76" s="7" t="str">
        <f>IF(ISERROR(VLOOKUP(B:B,İŞ_PROGRAMI!C:C,1,0)=TRUE),0,VLOOKUP(B:B,İŞ_PROGRAMI!C:C,1,0))</f>
        <v>Tolga ERGÜN</v>
      </c>
      <c r="G76" s="6">
        <f>IF(ISERROR(VLOOKUP(B:B,İŞ_PROGRAMI!G:G,1,0)=TRUE),0,VLOOKUP(B:B,İŞ_PROGRAMI!G:G,1,0))</f>
        <v>0</v>
      </c>
      <c r="H76" s="6">
        <f>IF(ISERROR(VLOOKUP(B:B,İŞ_PROGRAMI!K:K,1,0)=TRUE),0,VLOOKUP(B:B,İŞ_PROGRAMI!K:K,1,0))</f>
        <v>0</v>
      </c>
      <c r="I76" s="6">
        <f>IF(ISERROR(VLOOKUP(B:B,İŞ_PROGRAMI!O:O,1,0)=TRUE),0,VLOOKUP(B:B,İŞ_PROGRAMI!O:O,1,0))</f>
        <v>0</v>
      </c>
      <c r="J76" s="8">
        <f t="shared" si="4"/>
        <v>1</v>
      </c>
    </row>
    <row r="77" spans="1:10" hidden="1" x14ac:dyDescent="0.25">
      <c r="A77" s="70">
        <v>148</v>
      </c>
      <c r="B77" s="66" t="s">
        <v>192</v>
      </c>
      <c r="C77" s="65"/>
      <c r="D77" s="65">
        <v>151</v>
      </c>
      <c r="E77" s="22" t="str">
        <f t="shared" si="3"/>
        <v>Kenan YANGÖZ</v>
      </c>
      <c r="F77" s="7">
        <f>IF(ISERROR(VLOOKUP(B:B,İŞ_PROGRAMI!C:C,1,0)=TRUE),0,VLOOKUP(B:B,İŞ_PROGRAMI!C:C,1,0))</f>
        <v>0</v>
      </c>
      <c r="G77" s="6" t="str">
        <f>IF(ISERROR(VLOOKUP(B:B,İŞ_PROGRAMI!G:G,1,0)=TRUE),0,VLOOKUP(B:B,İŞ_PROGRAMI!G:G,1,0))</f>
        <v>Kenan YANGÖZ</v>
      </c>
      <c r="H77" s="6">
        <f>IF(ISERROR(VLOOKUP(B:B,İŞ_PROGRAMI!K:K,1,0)=TRUE),0,VLOOKUP(B:B,İŞ_PROGRAMI!K:K,1,0))</f>
        <v>0</v>
      </c>
      <c r="I77" s="6">
        <f>IF(ISERROR(VLOOKUP(B:B,İŞ_PROGRAMI!O:O,1,0)=TRUE),0,VLOOKUP(B:B,İŞ_PROGRAMI!O:O,1,0))</f>
        <v>0</v>
      </c>
      <c r="J77" s="8">
        <f t="shared" si="4"/>
        <v>1</v>
      </c>
    </row>
    <row r="78" spans="1:10" hidden="1" x14ac:dyDescent="0.25">
      <c r="A78" s="71">
        <v>102</v>
      </c>
      <c r="B78" s="66" t="s">
        <v>201</v>
      </c>
      <c r="C78" s="65"/>
      <c r="D78" s="67">
        <v>104</v>
      </c>
      <c r="E78" s="22" t="str">
        <f t="shared" si="3"/>
        <v>Halil DÜZDAĞ</v>
      </c>
      <c r="F78" s="7">
        <f>IF(ISERROR(VLOOKUP(B:B,İŞ_PROGRAMI!C:C,1,0)=TRUE),0,VLOOKUP(B:B,İŞ_PROGRAMI!C:C,1,0))</f>
        <v>0</v>
      </c>
      <c r="G78" s="6">
        <f>IF(ISERROR(VLOOKUP(B:B,İŞ_PROGRAMI!G:G,1,0)=TRUE),0,VLOOKUP(B:B,İŞ_PROGRAMI!G:G,1,0))</f>
        <v>0</v>
      </c>
      <c r="H78" s="6">
        <f>IF(ISERROR(VLOOKUP(B:B,İŞ_PROGRAMI!K:K,1,0)=TRUE),0,VLOOKUP(B:B,İŞ_PROGRAMI!K:K,1,0))</f>
        <v>0</v>
      </c>
      <c r="I78" s="6" t="str">
        <f>IF(ISERROR(VLOOKUP(B:B,İŞ_PROGRAMI!O:O,1,0)=TRUE),0,VLOOKUP(B:B,İŞ_PROGRAMI!O:O,1,0))</f>
        <v>Halil DÜZDAĞ</v>
      </c>
      <c r="J78" s="8">
        <f t="shared" si="4"/>
        <v>1</v>
      </c>
    </row>
    <row r="79" spans="1:10" hidden="1" x14ac:dyDescent="0.25">
      <c r="A79" s="70">
        <v>48</v>
      </c>
      <c r="B79" s="66" t="s">
        <v>118</v>
      </c>
      <c r="C79" s="65"/>
      <c r="D79" s="65">
        <v>49</v>
      </c>
      <c r="E79" s="22" t="str">
        <f t="shared" si="3"/>
        <v>Can DIRAK</v>
      </c>
      <c r="F79" s="7">
        <f>IF(ISERROR(VLOOKUP(B:B,İŞ_PROGRAMI!C:C,1,0)=TRUE),0,VLOOKUP(B:B,İŞ_PROGRAMI!C:C,1,0))</f>
        <v>0</v>
      </c>
      <c r="G79" s="6" t="str">
        <f>IF(ISERROR(VLOOKUP(B:B,İŞ_PROGRAMI!G:G,1,0)=TRUE),0,VLOOKUP(B:B,İŞ_PROGRAMI!G:G,1,0))</f>
        <v>Can DIRAK</v>
      </c>
      <c r="H79" s="6">
        <f>IF(ISERROR(VLOOKUP(B:B,İŞ_PROGRAMI!K:K,1,0)=TRUE),0,VLOOKUP(B:B,İŞ_PROGRAMI!K:K,1,0))</f>
        <v>0</v>
      </c>
      <c r="I79" s="6">
        <f>IF(ISERROR(VLOOKUP(B:B,İŞ_PROGRAMI!O:O,1,0)=TRUE),0,VLOOKUP(B:B,İŞ_PROGRAMI!O:O,1,0))</f>
        <v>0</v>
      </c>
      <c r="J79" s="8">
        <f t="shared" si="4"/>
        <v>1</v>
      </c>
    </row>
    <row r="80" spans="1:10" hidden="1" x14ac:dyDescent="0.25">
      <c r="A80" s="71">
        <v>136</v>
      </c>
      <c r="B80" s="66" t="s">
        <v>60</v>
      </c>
      <c r="C80" s="65"/>
      <c r="D80" s="65">
        <v>139</v>
      </c>
      <c r="E80" s="22" t="str">
        <f t="shared" si="3"/>
        <v>İbrahim TOPRAKÇI</v>
      </c>
      <c r="F80" s="7">
        <f>IF(ISERROR(VLOOKUP(B:B,İŞ_PROGRAMI!C:C,1,0)=TRUE),0,VLOOKUP(B:B,İŞ_PROGRAMI!C:C,1,0))</f>
        <v>0</v>
      </c>
      <c r="G80" s="6" t="str">
        <f>IF(ISERROR(VLOOKUP(B:B,İŞ_PROGRAMI!G:G,1,0)=TRUE),0,VLOOKUP(B:B,İŞ_PROGRAMI!G:G,1,0))</f>
        <v>İbrahim TOPRAKÇI</v>
      </c>
      <c r="H80" s="6">
        <f>IF(ISERROR(VLOOKUP(B:B,İŞ_PROGRAMI!K:K,1,0)=TRUE),0,VLOOKUP(B:B,İŞ_PROGRAMI!K:K,1,0))</f>
        <v>0</v>
      </c>
      <c r="I80" s="6">
        <f>IF(ISERROR(VLOOKUP(B:B,İŞ_PROGRAMI!O:O,1,0)=TRUE),0,VLOOKUP(B:B,İŞ_PROGRAMI!O:O,1,0))</f>
        <v>0</v>
      </c>
      <c r="J80" s="8">
        <f t="shared" si="4"/>
        <v>1</v>
      </c>
    </row>
    <row r="81" spans="1:10" hidden="1" x14ac:dyDescent="0.25">
      <c r="A81" s="70">
        <v>76</v>
      </c>
      <c r="B81" s="68" t="s">
        <v>11</v>
      </c>
      <c r="C81" s="67"/>
      <c r="D81" s="67">
        <v>77</v>
      </c>
      <c r="E81" s="22" t="str">
        <f t="shared" si="3"/>
        <v>Ersin ÇINAR</v>
      </c>
      <c r="F81" s="7">
        <f>IF(ISERROR(VLOOKUP(B:B,İŞ_PROGRAMI!C:C,1,0)=TRUE),0,VLOOKUP(B:B,İŞ_PROGRAMI!C:C,1,0))</f>
        <v>0</v>
      </c>
      <c r="G81" s="6">
        <f>IF(ISERROR(VLOOKUP(B:B,İŞ_PROGRAMI!G:G,1,0)=TRUE),0,VLOOKUP(B:B,İŞ_PROGRAMI!G:G,1,0))</f>
        <v>0</v>
      </c>
      <c r="H81" s="6">
        <f>IF(ISERROR(VLOOKUP(B:B,İŞ_PROGRAMI!K:K,1,0)=TRUE),0,VLOOKUP(B:B,İŞ_PROGRAMI!K:K,1,0))</f>
        <v>0</v>
      </c>
      <c r="I81" s="6" t="str">
        <f>IF(ISERROR(VLOOKUP(B:B,İŞ_PROGRAMI!O:O,1,0)=TRUE),0,VLOOKUP(B:B,İŞ_PROGRAMI!O:O,1,0))</f>
        <v>Ersin ÇINAR</v>
      </c>
      <c r="J81" s="8">
        <f t="shared" si="4"/>
        <v>1</v>
      </c>
    </row>
    <row r="82" spans="1:10" hidden="1" x14ac:dyDescent="0.25">
      <c r="A82" s="70">
        <v>115</v>
      </c>
      <c r="B82" s="66" t="s">
        <v>236</v>
      </c>
      <c r="C82" s="65"/>
      <c r="D82" s="65">
        <v>117</v>
      </c>
      <c r="E82" s="22" t="str">
        <f t="shared" si="3"/>
        <v>Hüseyin BİRGİN</v>
      </c>
      <c r="F82" s="7">
        <f>IF(ISERROR(VLOOKUP(B:B,İŞ_PROGRAMI!C:C,1,0)=TRUE),0,VLOOKUP(B:B,İŞ_PROGRAMI!C:C,1,0))</f>
        <v>0</v>
      </c>
      <c r="G82" s="6">
        <f>IF(ISERROR(VLOOKUP(B:B,İŞ_PROGRAMI!G:G,1,0)=TRUE),0,VLOOKUP(B:B,İŞ_PROGRAMI!G:G,1,0))</f>
        <v>0</v>
      </c>
      <c r="H82" s="6" t="str">
        <f>IF(ISERROR(VLOOKUP(B:B,İŞ_PROGRAMI!K:K,1,0)=TRUE),0,VLOOKUP(B:B,İŞ_PROGRAMI!K:K,1,0))</f>
        <v>Hüseyin BİRGİN</v>
      </c>
      <c r="I82" s="6">
        <f>IF(ISERROR(VLOOKUP(B:B,İŞ_PROGRAMI!O:O,1,0)=TRUE),0,VLOOKUP(B:B,İŞ_PROGRAMI!O:O,1,0))</f>
        <v>0</v>
      </c>
      <c r="J82" s="8">
        <f t="shared" si="4"/>
        <v>1</v>
      </c>
    </row>
    <row r="83" spans="1:10" hidden="1" x14ac:dyDescent="0.25">
      <c r="A83" s="71">
        <v>189</v>
      </c>
      <c r="B83" s="68" t="s">
        <v>354</v>
      </c>
      <c r="C83" s="67"/>
      <c r="D83" s="67">
        <v>194</v>
      </c>
      <c r="E83" s="22" t="str">
        <f t="shared" si="3"/>
        <v>Nail ARSLANTAŞ</v>
      </c>
      <c r="F83" s="7" t="str">
        <f>IF(ISERROR(VLOOKUP(B:B,İŞ_PROGRAMI!C:C,1,0)=TRUE),0,VLOOKUP(B:B,İŞ_PROGRAMI!C:C,1,0))</f>
        <v>Nail ARSLANTAŞ</v>
      </c>
      <c r="G83" s="6">
        <f>IF(ISERROR(VLOOKUP(B:B,İŞ_PROGRAMI!G:G,1,0)=TRUE),0,VLOOKUP(B:B,İŞ_PROGRAMI!G:G,1,0))</f>
        <v>0</v>
      </c>
      <c r="H83" s="6">
        <f>IF(ISERROR(VLOOKUP(B:B,İŞ_PROGRAMI!K:K,1,0)=TRUE),0,VLOOKUP(B:B,İŞ_PROGRAMI!K:K,1,0))</f>
        <v>0</v>
      </c>
      <c r="I83" s="6">
        <f>IF(ISERROR(VLOOKUP(B:B,İŞ_PROGRAMI!O:O,1,0)=TRUE),0,VLOOKUP(B:B,İŞ_PROGRAMI!O:O,1,0))</f>
        <v>0</v>
      </c>
      <c r="J83" s="8">
        <f t="shared" si="4"/>
        <v>1</v>
      </c>
    </row>
    <row r="84" spans="1:10" hidden="1" x14ac:dyDescent="0.25">
      <c r="A84" s="72">
        <v>11</v>
      </c>
      <c r="B84" s="66" t="s">
        <v>54</v>
      </c>
      <c r="C84" s="65"/>
      <c r="D84" s="67">
        <v>11</v>
      </c>
      <c r="E84" s="22" t="str">
        <f t="shared" si="3"/>
        <v>Ahmet GÜR</v>
      </c>
      <c r="F84" s="7">
        <f>IF(ISERROR(VLOOKUP(B:B,İŞ_PROGRAMI!C:C,1,0)=TRUE),0,VLOOKUP(B:B,İŞ_PROGRAMI!C:C,1,0))</f>
        <v>0</v>
      </c>
      <c r="G84" s="6">
        <f>IF(ISERROR(VLOOKUP(B:B,İŞ_PROGRAMI!G:G,1,0)=TRUE),0,VLOOKUP(B:B,İŞ_PROGRAMI!G:G,1,0))</f>
        <v>0</v>
      </c>
      <c r="H84" s="6" t="str">
        <f>IF(ISERROR(VLOOKUP(B:B,İŞ_PROGRAMI!K:K,1,0)=TRUE),0,VLOOKUP(B:B,İŞ_PROGRAMI!K:K,1,0))</f>
        <v>Ahmet GÜR</v>
      </c>
      <c r="I84" s="6">
        <f>IF(ISERROR(VLOOKUP(B:B,İŞ_PROGRAMI!O:O,1,0)=TRUE),0,VLOOKUP(B:B,İŞ_PROGRAMI!O:O,1,0))</f>
        <v>0</v>
      </c>
      <c r="J84" s="8">
        <f t="shared" si="4"/>
        <v>1</v>
      </c>
    </row>
    <row r="85" spans="1:10" hidden="1" x14ac:dyDescent="0.25">
      <c r="A85" s="69">
        <v>266</v>
      </c>
      <c r="B85" s="68" t="s">
        <v>91</v>
      </c>
      <c r="C85" s="67"/>
      <c r="D85" s="65">
        <v>274</v>
      </c>
      <c r="E85" s="22" t="str">
        <f t="shared" si="3"/>
        <v>Ulaş GÜNDER</v>
      </c>
      <c r="F85" s="7" t="str">
        <f>IF(ISERROR(VLOOKUP(B:B,İŞ_PROGRAMI!C:C,1,0)=TRUE),0,VLOOKUP(B:B,İŞ_PROGRAMI!C:C,1,0))</f>
        <v>Ulaş GÜNDER</v>
      </c>
      <c r="G85" s="6">
        <f>IF(ISERROR(VLOOKUP(B:B,İŞ_PROGRAMI!G:G,1,0)=TRUE),0,VLOOKUP(B:B,İŞ_PROGRAMI!G:G,1,0))</f>
        <v>0</v>
      </c>
      <c r="H85" s="6">
        <f>IF(ISERROR(VLOOKUP(B:B,İŞ_PROGRAMI!K:K,1,0)=TRUE),0,VLOOKUP(B:B,İŞ_PROGRAMI!K:K,1,0))</f>
        <v>0</v>
      </c>
      <c r="I85" s="6">
        <f>IF(ISERROR(VLOOKUP(B:B,İŞ_PROGRAMI!O:O,1,0)=TRUE),0,VLOOKUP(B:B,İŞ_PROGRAMI!O:O,1,0))</f>
        <v>0</v>
      </c>
      <c r="J85" s="8">
        <f t="shared" si="4"/>
        <v>1</v>
      </c>
    </row>
    <row r="86" spans="1:10" hidden="1" x14ac:dyDescent="0.25">
      <c r="A86" s="70">
        <v>31</v>
      </c>
      <c r="B86" s="66" t="s">
        <v>36</v>
      </c>
      <c r="C86" s="65"/>
      <c r="D86" s="65">
        <v>31</v>
      </c>
      <c r="E86" s="22" t="str">
        <f t="shared" si="3"/>
        <v>Ayhan UĞUR</v>
      </c>
      <c r="F86" s="7">
        <f>IF(ISERROR(VLOOKUP(B:B,İŞ_PROGRAMI!C:C,1,0)=TRUE),0,VLOOKUP(B:B,İŞ_PROGRAMI!C:C,1,0))</f>
        <v>0</v>
      </c>
      <c r="G86" s="6" t="str">
        <f>IF(ISERROR(VLOOKUP(B:B,İŞ_PROGRAMI!G:G,1,0)=TRUE),0,VLOOKUP(B:B,İŞ_PROGRAMI!G:G,1,0))</f>
        <v>Ayhan UĞUR</v>
      </c>
      <c r="H86" s="6">
        <f>IF(ISERROR(VLOOKUP(B:B,İŞ_PROGRAMI!K:K,1,0)=TRUE),0,VLOOKUP(B:B,İŞ_PROGRAMI!K:K,1,0))</f>
        <v>0</v>
      </c>
      <c r="I86" s="6">
        <f>IF(ISERROR(VLOOKUP(B:B,İŞ_PROGRAMI!O:O,1,0)=TRUE),0,VLOOKUP(B:B,İŞ_PROGRAMI!O:O,1,0))</f>
        <v>0</v>
      </c>
      <c r="J86" s="8">
        <f t="shared" si="4"/>
        <v>1</v>
      </c>
    </row>
    <row r="87" spans="1:10" hidden="1" x14ac:dyDescent="0.25">
      <c r="A87" s="70">
        <v>264</v>
      </c>
      <c r="B87" s="68" t="s">
        <v>177</v>
      </c>
      <c r="C87" s="67"/>
      <c r="D87" s="67">
        <v>272</v>
      </c>
      <c r="E87" s="22" t="str">
        <f t="shared" si="3"/>
        <v>Uğur HERGÜN</v>
      </c>
      <c r="F87" s="7" t="str">
        <f>IF(ISERROR(VLOOKUP(B:B,İŞ_PROGRAMI!C:C,1,0)=TRUE),0,VLOOKUP(B:B,İŞ_PROGRAMI!C:C,1,0))</f>
        <v>Uğur HERGÜN</v>
      </c>
      <c r="G87" s="6">
        <f>IF(ISERROR(VLOOKUP(B:B,İŞ_PROGRAMI!G:G,1,0)=TRUE),0,VLOOKUP(B:B,İŞ_PROGRAMI!G:G,1,0))</f>
        <v>0</v>
      </c>
      <c r="H87" s="6">
        <f>IF(ISERROR(VLOOKUP(B:B,İŞ_PROGRAMI!K:K,1,0)=TRUE),0,VLOOKUP(B:B,İŞ_PROGRAMI!K:K,1,0))</f>
        <v>0</v>
      </c>
      <c r="I87" s="6">
        <f>IF(ISERROR(VLOOKUP(B:B,İŞ_PROGRAMI!O:O,1,0)=TRUE),0,VLOOKUP(B:B,İŞ_PROGRAMI!O:O,1,0))</f>
        <v>0</v>
      </c>
      <c r="J87" s="8">
        <f t="shared" si="4"/>
        <v>1</v>
      </c>
    </row>
    <row r="88" spans="1:10" x14ac:dyDescent="0.25">
      <c r="A88" s="71">
        <v>255</v>
      </c>
      <c r="B88" s="66"/>
      <c r="C88" s="65"/>
      <c r="D88" s="67">
        <v>263</v>
      </c>
      <c r="E88" s="22">
        <f t="shared" si="3"/>
        <v>0</v>
      </c>
      <c r="F88" s="7">
        <f>IF(ISERROR(VLOOKUP(B:B,İŞ_PROGRAMI!C:C,1,0)=TRUE),0,VLOOKUP(B:B,İŞ_PROGRAMI!C:C,1,0))</f>
        <v>0</v>
      </c>
      <c r="G88" s="6">
        <f>IF(ISERROR(VLOOKUP(B:B,İŞ_PROGRAMI!G:G,1,0)=TRUE),0,VLOOKUP(B:B,İŞ_PROGRAMI!G:G,1,0))</f>
        <v>0</v>
      </c>
      <c r="H88" s="6">
        <f>IF(ISERROR(VLOOKUP(B:B,İŞ_PROGRAMI!K:K,1,0)=TRUE),0,VLOOKUP(B:B,İŞ_PROGRAMI!K:K,1,0))</f>
        <v>0</v>
      </c>
      <c r="I88" s="6">
        <f>IF(ISERROR(VLOOKUP(B:B,İŞ_PROGRAMI!O:O,1,0)=TRUE),0,VLOOKUP(B:B,İŞ_PROGRAMI!O:O,1,0))</f>
        <v>0</v>
      </c>
      <c r="J88" s="8">
        <f t="shared" si="4"/>
        <v>0</v>
      </c>
    </row>
    <row r="89" spans="1:10" hidden="1" x14ac:dyDescent="0.25">
      <c r="A89" s="70">
        <v>222</v>
      </c>
      <c r="B89" s="66" t="s">
        <v>209</v>
      </c>
      <c r="C89" s="65"/>
      <c r="D89" s="67">
        <v>227</v>
      </c>
      <c r="E89" s="22" t="str">
        <f t="shared" si="3"/>
        <v>Refik ARICAN</v>
      </c>
      <c r="F89" s="7" t="str">
        <f>IF(ISERROR(VLOOKUP(B:B,İŞ_PROGRAMI!C:C,1,0)=TRUE),0,VLOOKUP(B:B,İŞ_PROGRAMI!C:C,1,0))</f>
        <v>Refik ARICAN</v>
      </c>
      <c r="G89" s="6">
        <f>IF(ISERROR(VLOOKUP(B:B,İŞ_PROGRAMI!G:G,1,0)=TRUE),0,VLOOKUP(B:B,İŞ_PROGRAMI!G:G,1,0))</f>
        <v>0</v>
      </c>
      <c r="H89" s="6">
        <f>IF(ISERROR(VLOOKUP(B:B,İŞ_PROGRAMI!K:K,1,0)=TRUE),0,VLOOKUP(B:B,İŞ_PROGRAMI!K:K,1,0))</f>
        <v>0</v>
      </c>
      <c r="I89" s="6">
        <f>IF(ISERROR(VLOOKUP(B:B,İŞ_PROGRAMI!O:O,1,0)=TRUE),0,VLOOKUP(B:B,İŞ_PROGRAMI!O:O,1,0))</f>
        <v>0</v>
      </c>
      <c r="J89" s="8">
        <f t="shared" si="4"/>
        <v>1</v>
      </c>
    </row>
    <row r="90" spans="1:10" hidden="1" x14ac:dyDescent="0.25">
      <c r="A90" s="72">
        <v>8</v>
      </c>
      <c r="B90" s="68" t="s">
        <v>212</v>
      </c>
      <c r="C90" s="67"/>
      <c r="D90" s="67">
        <v>8</v>
      </c>
      <c r="E90" s="22" t="str">
        <f t="shared" si="3"/>
        <v>Ahmet BUDAKOĞLU</v>
      </c>
      <c r="F90" s="7" t="str">
        <f>IF(ISERROR(VLOOKUP(B:B,İŞ_PROGRAMI!C:C,1,0)=TRUE),0,VLOOKUP(B:B,İŞ_PROGRAMI!C:C,1,0))</f>
        <v>Ahmet BUDAKOĞLU</v>
      </c>
      <c r="G90" s="6">
        <f>IF(ISERROR(VLOOKUP(B:B,İŞ_PROGRAMI!G:G,1,0)=TRUE),0,VLOOKUP(B:B,İŞ_PROGRAMI!G:G,1,0))</f>
        <v>0</v>
      </c>
      <c r="H90" s="6">
        <f>IF(ISERROR(VLOOKUP(B:B,İŞ_PROGRAMI!K:K,1,0)=TRUE),0,VLOOKUP(B:B,İŞ_PROGRAMI!K:K,1,0))</f>
        <v>0</v>
      </c>
      <c r="I90" s="6">
        <f>IF(ISERROR(VLOOKUP(B:B,İŞ_PROGRAMI!O:O,1,0)=TRUE),0,VLOOKUP(B:B,İŞ_PROGRAMI!O:O,1,0))</f>
        <v>0</v>
      </c>
      <c r="J90" s="8">
        <f t="shared" si="4"/>
        <v>1</v>
      </c>
    </row>
    <row r="91" spans="1:10" x14ac:dyDescent="0.25">
      <c r="A91" s="71">
        <v>159</v>
      </c>
      <c r="B91" s="66"/>
      <c r="C91" s="65"/>
      <c r="D91" s="65">
        <v>163</v>
      </c>
      <c r="E91" s="22">
        <f t="shared" si="3"/>
        <v>0</v>
      </c>
      <c r="F91" s="7">
        <f>IF(ISERROR(VLOOKUP(B:B,İŞ_PROGRAMI!C:C,1,0)=TRUE),0,VLOOKUP(B:B,İŞ_PROGRAMI!C:C,1,0))</f>
        <v>0</v>
      </c>
      <c r="G91" s="6">
        <f>IF(ISERROR(VLOOKUP(B:B,İŞ_PROGRAMI!G:G,1,0)=TRUE),0,VLOOKUP(B:B,İŞ_PROGRAMI!G:G,1,0))</f>
        <v>0</v>
      </c>
      <c r="H91" s="6">
        <f>IF(ISERROR(VLOOKUP(B:B,İŞ_PROGRAMI!K:K,1,0)=TRUE),0,VLOOKUP(B:B,İŞ_PROGRAMI!K:K,1,0))</f>
        <v>0</v>
      </c>
      <c r="I91" s="6">
        <f>IF(ISERROR(VLOOKUP(B:B,İŞ_PROGRAMI!O:O,1,0)=TRUE),0,VLOOKUP(B:B,İŞ_PROGRAMI!O:O,1,0))</f>
        <v>0</v>
      </c>
      <c r="J91" s="8">
        <f t="shared" si="4"/>
        <v>0</v>
      </c>
    </row>
    <row r="92" spans="1:10" hidden="1" x14ac:dyDescent="0.25">
      <c r="A92" s="70">
        <v>211</v>
      </c>
      <c r="B92" s="68" t="s">
        <v>285</v>
      </c>
      <c r="C92" s="67"/>
      <c r="D92" s="65">
        <v>216</v>
      </c>
      <c r="E92" s="22" t="str">
        <f t="shared" si="3"/>
        <v>Ali ÇAMUR</v>
      </c>
      <c r="F92" s="7">
        <f>IF(ISERROR(VLOOKUP(B:B,İŞ_PROGRAMI!C:C,1,0)=TRUE),0,VLOOKUP(B:B,İŞ_PROGRAMI!C:C,1,0))</f>
        <v>0</v>
      </c>
      <c r="G92" s="6">
        <f>IF(ISERROR(VLOOKUP(B:B,İŞ_PROGRAMI!G:G,1,0)=TRUE),0,VLOOKUP(B:B,İŞ_PROGRAMI!G:G,1,0))</f>
        <v>0</v>
      </c>
      <c r="H92" s="6">
        <f>IF(ISERROR(VLOOKUP(B:B,İŞ_PROGRAMI!K:K,1,0)=TRUE),0,VLOOKUP(B:B,İŞ_PROGRAMI!K:K,1,0))</f>
        <v>0</v>
      </c>
      <c r="I92" s="6" t="str">
        <f>IF(ISERROR(VLOOKUP(B:B,İŞ_PROGRAMI!O:O,1,0)=TRUE),0,VLOOKUP(B:B,İŞ_PROGRAMI!O:O,1,0))</f>
        <v>Ali ÇAMUR</v>
      </c>
      <c r="J92" s="8">
        <f t="shared" si="4"/>
        <v>1</v>
      </c>
    </row>
    <row r="93" spans="1:10" hidden="1" x14ac:dyDescent="0.25">
      <c r="A93" s="70">
        <v>97</v>
      </c>
      <c r="B93" s="68" t="s">
        <v>37</v>
      </c>
      <c r="C93" s="67"/>
      <c r="D93" s="65">
        <v>99</v>
      </c>
      <c r="E93" s="22" t="str">
        <f t="shared" si="3"/>
        <v>H.Sırrı ANIL</v>
      </c>
      <c r="F93" s="7">
        <f>IF(ISERROR(VLOOKUP(B:B,İŞ_PROGRAMI!C:C,1,0)=TRUE),0,VLOOKUP(B:B,İŞ_PROGRAMI!C:C,1,0))</f>
        <v>0</v>
      </c>
      <c r="G93" s="6" t="str">
        <f>IF(ISERROR(VLOOKUP(B:B,İŞ_PROGRAMI!G:G,1,0)=TRUE),0,VLOOKUP(B:B,İŞ_PROGRAMI!G:G,1,0))</f>
        <v>H.Sırrı ANIL</v>
      </c>
      <c r="H93" s="6">
        <f>IF(ISERROR(VLOOKUP(B:B,İŞ_PROGRAMI!K:K,1,0)=TRUE),0,VLOOKUP(B:B,İŞ_PROGRAMI!K:K,1,0))</f>
        <v>0</v>
      </c>
      <c r="I93" s="6">
        <f>IF(ISERROR(VLOOKUP(B:B,İŞ_PROGRAMI!O:O,1,0)=TRUE),0,VLOOKUP(B:B,İŞ_PROGRAMI!O:O,1,0))</f>
        <v>0</v>
      </c>
      <c r="J93" s="8">
        <f t="shared" si="4"/>
        <v>1</v>
      </c>
    </row>
    <row r="94" spans="1:10" hidden="1" x14ac:dyDescent="0.25">
      <c r="A94" s="71">
        <v>96</v>
      </c>
      <c r="B94" s="66" t="s">
        <v>30</v>
      </c>
      <c r="C94" s="65"/>
      <c r="D94" s="67">
        <v>98</v>
      </c>
      <c r="E94" s="22" t="str">
        <f t="shared" si="3"/>
        <v>H.Dursun KACIR</v>
      </c>
      <c r="F94" s="7" t="str">
        <f>IF(ISERROR(VLOOKUP(B:B,İŞ_PROGRAMI!C:C,1,0)=TRUE),0,VLOOKUP(B:B,İŞ_PROGRAMI!C:C,1,0))</f>
        <v>H.Dursun KACIR</v>
      </c>
      <c r="G94" s="6">
        <f>IF(ISERROR(VLOOKUP(B:B,İŞ_PROGRAMI!G:G,1,0)=TRUE),0,VLOOKUP(B:B,İŞ_PROGRAMI!G:G,1,0))</f>
        <v>0</v>
      </c>
      <c r="H94" s="6">
        <f>IF(ISERROR(VLOOKUP(B:B,İŞ_PROGRAMI!K:K,1,0)=TRUE),0,VLOOKUP(B:B,İŞ_PROGRAMI!K:K,1,0))</f>
        <v>0</v>
      </c>
      <c r="I94" s="6">
        <f>IF(ISERROR(VLOOKUP(B:B,İŞ_PROGRAMI!O:O,1,0)=TRUE),0,VLOOKUP(B:B,İŞ_PROGRAMI!O:O,1,0))</f>
        <v>0</v>
      </c>
      <c r="J94" s="8">
        <f t="shared" si="4"/>
        <v>1</v>
      </c>
    </row>
    <row r="95" spans="1:10" x14ac:dyDescent="0.25">
      <c r="A95" s="70">
        <v>210</v>
      </c>
      <c r="B95" s="66"/>
      <c r="C95" s="65"/>
      <c r="D95" s="67">
        <v>215</v>
      </c>
      <c r="E95" s="22">
        <f t="shared" si="3"/>
        <v>0</v>
      </c>
      <c r="F95" s="7">
        <f>IF(ISERROR(VLOOKUP(B:B,İŞ_PROGRAMI!C:C,1,0)=TRUE),0,VLOOKUP(B:B,İŞ_PROGRAMI!C:C,1,0))</f>
        <v>0</v>
      </c>
      <c r="G95" s="6">
        <f>IF(ISERROR(VLOOKUP(B:B,İŞ_PROGRAMI!G:G,1,0)=TRUE),0,VLOOKUP(B:B,İŞ_PROGRAMI!G:G,1,0))</f>
        <v>0</v>
      </c>
      <c r="H95" s="6">
        <f>IF(ISERROR(VLOOKUP(B:B,İŞ_PROGRAMI!K:K,1,0)=TRUE),0,VLOOKUP(B:B,İŞ_PROGRAMI!K:K,1,0))</f>
        <v>0</v>
      </c>
      <c r="I95" s="6">
        <f>IF(ISERROR(VLOOKUP(B:B,İŞ_PROGRAMI!O:O,1,0)=TRUE),0,VLOOKUP(B:B,İŞ_PROGRAMI!O:O,1,0))</f>
        <v>0</v>
      </c>
      <c r="J95" s="8">
        <f t="shared" si="4"/>
        <v>0</v>
      </c>
    </row>
    <row r="96" spans="1:10" hidden="1" x14ac:dyDescent="0.25">
      <c r="A96" s="72">
        <v>254</v>
      </c>
      <c r="B96" s="68" t="s">
        <v>156</v>
      </c>
      <c r="C96" s="67"/>
      <c r="D96" s="65">
        <v>262</v>
      </c>
      <c r="E96" s="22" t="str">
        <f t="shared" si="3"/>
        <v>Taner ÖZTÜRK</v>
      </c>
      <c r="F96" s="7">
        <f>IF(ISERROR(VLOOKUP(B:B,İŞ_PROGRAMI!C:C,1,0)=TRUE),0,VLOOKUP(B:B,İŞ_PROGRAMI!C:C,1,0))</f>
        <v>0</v>
      </c>
      <c r="G96" s="6">
        <f>IF(ISERROR(VLOOKUP(B:B,İŞ_PROGRAMI!G:G,1,0)=TRUE),0,VLOOKUP(B:B,İŞ_PROGRAMI!G:G,1,0))</f>
        <v>0</v>
      </c>
      <c r="H96" s="6">
        <f>IF(ISERROR(VLOOKUP(B:B,İŞ_PROGRAMI!K:K,1,0)=TRUE),0,VLOOKUP(B:B,İŞ_PROGRAMI!K:K,1,0))</f>
        <v>0</v>
      </c>
      <c r="I96" s="6" t="str">
        <f>IF(ISERROR(VLOOKUP(B:B,İŞ_PROGRAMI!O:O,1,0)=TRUE),0,VLOOKUP(B:B,İŞ_PROGRAMI!O:O,1,0))</f>
        <v>Taner ÖZTÜRK</v>
      </c>
      <c r="J96" s="8">
        <f t="shared" si="4"/>
        <v>1</v>
      </c>
    </row>
    <row r="97" spans="1:10" hidden="1" x14ac:dyDescent="0.25">
      <c r="A97" s="71">
        <v>135</v>
      </c>
      <c r="B97" s="68" t="s">
        <v>64</v>
      </c>
      <c r="C97" s="67"/>
      <c r="D97" s="65">
        <v>138</v>
      </c>
      <c r="E97" s="22" t="str">
        <f t="shared" si="3"/>
        <v>İbrahim TATLISÖZ</v>
      </c>
      <c r="F97" s="7">
        <f>IF(ISERROR(VLOOKUP(B:B,İŞ_PROGRAMI!C:C,1,0)=TRUE),0,VLOOKUP(B:B,İŞ_PROGRAMI!C:C,1,0))</f>
        <v>0</v>
      </c>
      <c r="G97" s="6">
        <f>IF(ISERROR(VLOOKUP(B:B,İŞ_PROGRAMI!G:G,1,0)=TRUE),0,VLOOKUP(B:B,İŞ_PROGRAMI!G:G,1,0))</f>
        <v>0</v>
      </c>
      <c r="H97" s="6" t="str">
        <f>IF(ISERROR(VLOOKUP(B:B,İŞ_PROGRAMI!K:K,1,0)=TRUE),0,VLOOKUP(B:B,İŞ_PROGRAMI!K:K,1,0))</f>
        <v>İbrahim TATLISÖZ</v>
      </c>
      <c r="I97" s="6">
        <f>IF(ISERROR(VLOOKUP(B:B,İŞ_PROGRAMI!O:O,1,0)=TRUE),0,VLOOKUP(B:B,İŞ_PROGRAMI!O:O,1,0))</f>
        <v>0</v>
      </c>
      <c r="J97" s="8">
        <f t="shared" si="4"/>
        <v>1</v>
      </c>
    </row>
    <row r="98" spans="1:10" hidden="1" x14ac:dyDescent="0.25">
      <c r="A98" s="70">
        <v>111</v>
      </c>
      <c r="B98" s="68" t="s">
        <v>213</v>
      </c>
      <c r="C98" s="67"/>
      <c r="D98" s="67">
        <v>113</v>
      </c>
      <c r="E98" s="22" t="str">
        <f t="shared" si="3"/>
        <v>Hasan GEZEN</v>
      </c>
      <c r="F98" s="7">
        <f>IF(ISERROR(VLOOKUP(B:B,İŞ_PROGRAMI!C:C,1,0)=TRUE),0,VLOOKUP(B:B,İŞ_PROGRAMI!C:C,1,0))</f>
        <v>0</v>
      </c>
      <c r="G98" s="6">
        <f>IF(ISERROR(VLOOKUP(B:B,İŞ_PROGRAMI!G:G,1,0)=TRUE),0,VLOOKUP(B:B,İŞ_PROGRAMI!G:G,1,0))</f>
        <v>0</v>
      </c>
      <c r="H98" s="6">
        <f>IF(ISERROR(VLOOKUP(B:B,İŞ_PROGRAMI!K:K,1,0)=TRUE),0,VLOOKUP(B:B,İŞ_PROGRAMI!K:K,1,0))</f>
        <v>0</v>
      </c>
      <c r="I98" s="6" t="str">
        <f>IF(ISERROR(VLOOKUP(B:B,İŞ_PROGRAMI!O:O,1,0)=TRUE),0,VLOOKUP(B:B,İŞ_PROGRAMI!O:O,1,0))</f>
        <v>Hasan GEZEN</v>
      </c>
      <c r="J98" s="8">
        <f t="shared" si="4"/>
        <v>1</v>
      </c>
    </row>
    <row r="99" spans="1:10" hidden="1" x14ac:dyDescent="0.25">
      <c r="A99" s="72">
        <v>128</v>
      </c>
      <c r="B99" s="66" t="s">
        <v>41</v>
      </c>
      <c r="C99" s="65"/>
      <c r="D99" s="67">
        <v>131</v>
      </c>
      <c r="E99" s="22" t="str">
        <f t="shared" si="3"/>
        <v>İbrahim ÇAPAR</v>
      </c>
      <c r="F99" s="7">
        <f>IF(ISERROR(VLOOKUP(B:B,İŞ_PROGRAMI!C:C,1,0)=TRUE),0,VLOOKUP(B:B,İŞ_PROGRAMI!C:C,1,0))</f>
        <v>0</v>
      </c>
      <c r="G99" s="6">
        <f>IF(ISERROR(VLOOKUP(B:B,İŞ_PROGRAMI!G:G,1,0)=TRUE),0,VLOOKUP(B:B,İŞ_PROGRAMI!G:G,1,0))</f>
        <v>0</v>
      </c>
      <c r="H99" s="6">
        <f>IF(ISERROR(VLOOKUP(B:B,İŞ_PROGRAMI!K:K,1,0)=TRUE),0,VLOOKUP(B:B,İŞ_PROGRAMI!K:K,1,0))</f>
        <v>0</v>
      </c>
      <c r="I99" s="6" t="str">
        <f>IF(ISERROR(VLOOKUP(B:B,İŞ_PROGRAMI!O:O,1,0)=TRUE),0,VLOOKUP(B:B,İŞ_PROGRAMI!O:O,1,0))</f>
        <v>İbrahim ÇAPAR</v>
      </c>
      <c r="J99" s="8">
        <f t="shared" si="4"/>
        <v>1</v>
      </c>
    </row>
    <row r="100" spans="1:10" hidden="1" x14ac:dyDescent="0.25">
      <c r="A100" s="69">
        <v>179</v>
      </c>
      <c r="B100" s="66" t="s">
        <v>8</v>
      </c>
      <c r="C100" s="65"/>
      <c r="D100" s="65">
        <v>183</v>
      </c>
      <c r="E100" s="22" t="str">
        <f t="shared" si="3"/>
        <v>Murat YILMAZ</v>
      </c>
      <c r="F100" s="7" t="str">
        <f>IF(ISERROR(VLOOKUP(B:B,İŞ_PROGRAMI!C:C,1,0)=TRUE),0,VLOOKUP(B:B,İŞ_PROGRAMI!C:C,1,0))</f>
        <v>Murat YILMAZ</v>
      </c>
      <c r="G100" s="6">
        <f>IF(ISERROR(VLOOKUP(B:B,İŞ_PROGRAMI!G:G,1,0)=TRUE),0,VLOOKUP(B:B,İŞ_PROGRAMI!G:G,1,0))</f>
        <v>0</v>
      </c>
      <c r="H100" s="6">
        <f>IF(ISERROR(VLOOKUP(B:B,İŞ_PROGRAMI!K:K,1,0)=TRUE),0,VLOOKUP(B:B,İŞ_PROGRAMI!K:K,1,0))</f>
        <v>0</v>
      </c>
      <c r="I100" s="6">
        <f>IF(ISERROR(VLOOKUP(B:B,İŞ_PROGRAMI!O:O,1,0)=TRUE),0,VLOOKUP(B:B,İŞ_PROGRAMI!O:O,1,0))</f>
        <v>0</v>
      </c>
      <c r="J100" s="8">
        <f t="shared" si="4"/>
        <v>1</v>
      </c>
    </row>
    <row r="101" spans="1:10" hidden="1" x14ac:dyDescent="0.25">
      <c r="A101" s="70">
        <v>234</v>
      </c>
      <c r="B101" s="66" t="s">
        <v>63</v>
      </c>
      <c r="C101" s="65"/>
      <c r="D101" s="67">
        <v>239</v>
      </c>
      <c r="E101" s="22" t="str">
        <f t="shared" si="3"/>
        <v>Selim SOLCAN</v>
      </c>
      <c r="F101" s="7">
        <f>IF(ISERROR(VLOOKUP(B:B,İŞ_PROGRAMI!C:C,1,0)=TRUE),0,VLOOKUP(B:B,İŞ_PROGRAMI!C:C,1,0))</f>
        <v>0</v>
      </c>
      <c r="G101" s="6">
        <f>IF(ISERROR(VLOOKUP(B:B,İŞ_PROGRAMI!G:G,1,0)=TRUE),0,VLOOKUP(B:B,İŞ_PROGRAMI!G:G,1,0))</f>
        <v>0</v>
      </c>
      <c r="H101" s="6">
        <f>IF(ISERROR(VLOOKUP(B:B,İŞ_PROGRAMI!K:K,1,0)=TRUE),0,VLOOKUP(B:B,İŞ_PROGRAMI!K:K,1,0))</f>
        <v>0</v>
      </c>
      <c r="I101" s="6" t="str">
        <f>IF(ISERROR(VLOOKUP(B:B,İŞ_PROGRAMI!O:O,1,0)=TRUE),0,VLOOKUP(B:B,İŞ_PROGRAMI!O:O,1,0))</f>
        <v>Selim SOLCAN</v>
      </c>
      <c r="J101" s="8">
        <f t="shared" si="4"/>
        <v>1</v>
      </c>
    </row>
    <row r="102" spans="1:10" hidden="1" x14ac:dyDescent="0.25">
      <c r="A102" s="72">
        <v>62</v>
      </c>
      <c r="B102" s="68" t="s">
        <v>172</v>
      </c>
      <c r="C102" s="67"/>
      <c r="D102" s="65">
        <v>63</v>
      </c>
      <c r="E102" s="22" t="str">
        <f t="shared" si="3"/>
        <v>Engin DELİKTAŞ</v>
      </c>
      <c r="F102" s="7" t="str">
        <f>IF(ISERROR(VLOOKUP(B:B,İŞ_PROGRAMI!C:C,1,0)=TRUE),0,VLOOKUP(B:B,İŞ_PROGRAMI!C:C,1,0))</f>
        <v>Engin DELİKTAŞ</v>
      </c>
      <c r="G102" s="6">
        <f>IF(ISERROR(VLOOKUP(B:B,İŞ_PROGRAMI!G:G,1,0)=TRUE),0,VLOOKUP(B:B,İŞ_PROGRAMI!G:G,1,0))</f>
        <v>0</v>
      </c>
      <c r="H102" s="6">
        <f>IF(ISERROR(VLOOKUP(B:B,İŞ_PROGRAMI!K:K,1,0)=TRUE),0,VLOOKUP(B:B,İŞ_PROGRAMI!K:K,1,0))</f>
        <v>0</v>
      </c>
      <c r="I102" s="6">
        <f>IF(ISERROR(VLOOKUP(B:B,İŞ_PROGRAMI!O:O,1,0)=TRUE),0,VLOOKUP(B:B,İŞ_PROGRAMI!O:O,1,0))</f>
        <v>0</v>
      </c>
      <c r="J102" s="8">
        <f t="shared" si="4"/>
        <v>1</v>
      </c>
    </row>
    <row r="103" spans="1:10" hidden="1" x14ac:dyDescent="0.25">
      <c r="A103" s="71">
        <v>223</v>
      </c>
      <c r="B103" s="68" t="s">
        <v>67</v>
      </c>
      <c r="C103" s="67"/>
      <c r="D103" s="65">
        <v>228</v>
      </c>
      <c r="E103" s="22" t="str">
        <f t="shared" si="3"/>
        <v>Rıdvan CAN</v>
      </c>
      <c r="F103" s="7">
        <f>IF(ISERROR(VLOOKUP(B:B,İŞ_PROGRAMI!C:C,1,0)=TRUE),0,VLOOKUP(B:B,İŞ_PROGRAMI!C:C,1,0))</f>
        <v>0</v>
      </c>
      <c r="G103" s="6" t="str">
        <f>IF(ISERROR(VLOOKUP(B:B,İŞ_PROGRAMI!G:G,1,0)=TRUE),0,VLOOKUP(B:B,İŞ_PROGRAMI!G:G,1,0))</f>
        <v>Rıdvan CAN</v>
      </c>
      <c r="H103" s="6">
        <f>IF(ISERROR(VLOOKUP(B:B,İŞ_PROGRAMI!K:K,1,0)=TRUE),0,VLOOKUP(B:B,İŞ_PROGRAMI!K:K,1,0))</f>
        <v>0</v>
      </c>
      <c r="I103" s="6">
        <f>IF(ISERROR(VLOOKUP(B:B,İŞ_PROGRAMI!O:O,1,0)=TRUE),0,VLOOKUP(B:B,İŞ_PROGRAMI!O:O,1,0))</f>
        <v>0</v>
      </c>
      <c r="J103" s="8">
        <f t="shared" si="4"/>
        <v>1</v>
      </c>
    </row>
    <row r="104" spans="1:10" hidden="1" x14ac:dyDescent="0.25">
      <c r="A104" s="70">
        <v>216</v>
      </c>
      <c r="B104" s="66" t="s">
        <v>217</v>
      </c>
      <c r="C104" s="65"/>
      <c r="D104" s="67">
        <v>221</v>
      </c>
      <c r="E104" s="22" t="str">
        <f t="shared" si="3"/>
        <v>Özkan YİĞİT</v>
      </c>
      <c r="F104" s="7">
        <f>IF(ISERROR(VLOOKUP(B:B,İŞ_PROGRAMI!C:C,1,0)=TRUE),0,VLOOKUP(B:B,İŞ_PROGRAMI!C:C,1,0))</f>
        <v>0</v>
      </c>
      <c r="G104" s="6" t="str">
        <f>IF(ISERROR(VLOOKUP(B:B,İŞ_PROGRAMI!G:G,1,0)=TRUE),0,VLOOKUP(B:B,İŞ_PROGRAMI!G:G,1,0))</f>
        <v>Özkan YİĞİT</v>
      </c>
      <c r="H104" s="6">
        <f>IF(ISERROR(VLOOKUP(B:B,İŞ_PROGRAMI!K:K,1,0)=TRUE),0,VLOOKUP(B:B,İŞ_PROGRAMI!K:K,1,0))</f>
        <v>0</v>
      </c>
      <c r="I104" s="6">
        <f>IF(ISERROR(VLOOKUP(B:B,İŞ_PROGRAMI!O:O,1,0)=TRUE),0,VLOOKUP(B:B,İŞ_PROGRAMI!O:O,1,0))</f>
        <v>0</v>
      </c>
      <c r="J104" s="8">
        <f t="shared" si="4"/>
        <v>1</v>
      </c>
    </row>
    <row r="105" spans="1:10" hidden="1" x14ac:dyDescent="0.25">
      <c r="A105" s="70">
        <v>261</v>
      </c>
      <c r="B105" s="66" t="s">
        <v>219</v>
      </c>
      <c r="C105" s="65"/>
      <c r="D105" s="67">
        <v>269</v>
      </c>
      <c r="E105" s="22" t="str">
        <f t="shared" si="3"/>
        <v>Tufan CANITEZ</v>
      </c>
      <c r="F105" s="7">
        <f>IF(ISERROR(VLOOKUP(B:B,İŞ_PROGRAMI!C:C,1,0)=TRUE),0,VLOOKUP(B:B,İŞ_PROGRAMI!C:C,1,0))</f>
        <v>0</v>
      </c>
      <c r="G105" s="6" t="str">
        <f>IF(ISERROR(VLOOKUP(B:B,İŞ_PROGRAMI!G:G,1,0)=TRUE),0,VLOOKUP(B:B,İŞ_PROGRAMI!G:G,1,0))</f>
        <v>Tufan CANITEZ</v>
      </c>
      <c r="H105" s="6">
        <f>IF(ISERROR(VLOOKUP(B:B,İŞ_PROGRAMI!K:K,1,0)=TRUE),0,VLOOKUP(B:B,İŞ_PROGRAMI!K:K,1,0))</f>
        <v>0</v>
      </c>
      <c r="I105" s="6">
        <f>IF(ISERROR(VLOOKUP(B:B,İŞ_PROGRAMI!O:O,1,0)=TRUE),0,VLOOKUP(B:B,İŞ_PROGRAMI!O:O,1,0))</f>
        <v>0</v>
      </c>
      <c r="J105" s="8">
        <f t="shared" si="4"/>
        <v>1</v>
      </c>
    </row>
    <row r="106" spans="1:10" hidden="1" x14ac:dyDescent="0.25">
      <c r="A106" s="70">
        <v>156</v>
      </c>
      <c r="B106" s="66" t="s">
        <v>199</v>
      </c>
      <c r="C106" s="65"/>
      <c r="D106" s="65">
        <v>159</v>
      </c>
      <c r="E106" s="22" t="str">
        <f t="shared" si="3"/>
        <v>Mehmet BEREKET</v>
      </c>
      <c r="F106" s="7">
        <f>IF(ISERROR(VLOOKUP(B:B,İŞ_PROGRAMI!C:C,1,0)=TRUE),0,VLOOKUP(B:B,İŞ_PROGRAMI!C:C,1,0))</f>
        <v>0</v>
      </c>
      <c r="G106" s="6">
        <f>IF(ISERROR(VLOOKUP(B:B,İŞ_PROGRAMI!G:G,1,0)=TRUE),0,VLOOKUP(B:B,İŞ_PROGRAMI!G:G,1,0))</f>
        <v>0</v>
      </c>
      <c r="H106" s="6">
        <f>IF(ISERROR(VLOOKUP(B:B,İŞ_PROGRAMI!K:K,1,0)=TRUE),0,VLOOKUP(B:B,İŞ_PROGRAMI!K:K,1,0))</f>
        <v>0</v>
      </c>
      <c r="I106" s="6" t="str">
        <f>IF(ISERROR(VLOOKUP(B:B,İŞ_PROGRAMI!O:O,1,0)=TRUE),0,VLOOKUP(B:B,İŞ_PROGRAMI!O:O,1,0))</f>
        <v>Mehmet BEREKET</v>
      </c>
      <c r="J106" s="8">
        <f t="shared" si="4"/>
        <v>1</v>
      </c>
    </row>
    <row r="107" spans="1:10" hidden="1" x14ac:dyDescent="0.25">
      <c r="A107" s="70">
        <v>141</v>
      </c>
      <c r="B107" s="68" t="s">
        <v>65</v>
      </c>
      <c r="C107" s="67"/>
      <c r="D107" s="65">
        <v>144</v>
      </c>
      <c r="E107" s="22" t="str">
        <f t="shared" si="3"/>
        <v>İsmail GÜLFİDAN</v>
      </c>
      <c r="F107" s="7">
        <f>IF(ISERROR(VLOOKUP(B:B,İŞ_PROGRAMI!C:C,1,0)=TRUE),0,VLOOKUP(B:B,İŞ_PROGRAMI!C:C,1,0))</f>
        <v>0</v>
      </c>
      <c r="G107" s="6" t="str">
        <f>IF(ISERROR(VLOOKUP(B:B,İŞ_PROGRAMI!G:G,1,0)=TRUE),0,VLOOKUP(B:B,İŞ_PROGRAMI!G:G,1,0))</f>
        <v>İsmail GÜLFİDAN</v>
      </c>
      <c r="H107" s="6">
        <f>IF(ISERROR(VLOOKUP(B:B,İŞ_PROGRAMI!K:K,1,0)=TRUE),0,VLOOKUP(B:B,İŞ_PROGRAMI!K:K,1,0))</f>
        <v>0</v>
      </c>
      <c r="I107" s="6">
        <f>IF(ISERROR(VLOOKUP(B:B,İŞ_PROGRAMI!O:O,1,0)=TRUE),0,VLOOKUP(B:B,İŞ_PROGRAMI!O:O,1,0))</f>
        <v>0</v>
      </c>
      <c r="J107" s="8">
        <f t="shared" si="4"/>
        <v>1</v>
      </c>
    </row>
    <row r="108" spans="1:10" hidden="1" x14ac:dyDescent="0.25">
      <c r="A108" s="71">
        <v>45</v>
      </c>
      <c r="B108" s="68" t="s">
        <v>96</v>
      </c>
      <c r="C108" s="67"/>
      <c r="D108" s="65">
        <v>46</v>
      </c>
      <c r="E108" s="22" t="str">
        <f t="shared" si="3"/>
        <v>Burhanettin KORKUT</v>
      </c>
      <c r="F108" s="7">
        <f>IF(ISERROR(VLOOKUP(B:B,İŞ_PROGRAMI!C:C,1,0)=TRUE),0,VLOOKUP(B:B,İŞ_PROGRAMI!C:C,1,0))</f>
        <v>0</v>
      </c>
      <c r="G108" s="6" t="str">
        <f>IF(ISERROR(VLOOKUP(B:B,İŞ_PROGRAMI!G:G,1,0)=TRUE),0,VLOOKUP(B:B,İŞ_PROGRAMI!G:G,1,0))</f>
        <v>Burhanettin KORKUT</v>
      </c>
      <c r="H108" s="6">
        <f>IF(ISERROR(VLOOKUP(B:B,İŞ_PROGRAMI!K:K,1,0)=TRUE),0,VLOOKUP(B:B,İŞ_PROGRAMI!K:K,1,0))</f>
        <v>0</v>
      </c>
      <c r="I108" s="6">
        <f>IF(ISERROR(VLOOKUP(B:B,İŞ_PROGRAMI!O:O,1,0)=TRUE),0,VLOOKUP(B:B,İŞ_PROGRAMI!O:O,1,0))</f>
        <v>0</v>
      </c>
      <c r="J108" s="8">
        <f t="shared" si="4"/>
        <v>1</v>
      </c>
    </row>
    <row r="109" spans="1:10" hidden="1" x14ac:dyDescent="0.25">
      <c r="A109" s="70">
        <v>108</v>
      </c>
      <c r="B109" s="66" t="s">
        <v>16</v>
      </c>
      <c r="C109" s="65"/>
      <c r="D109" s="67">
        <v>110</v>
      </c>
      <c r="E109" s="22" t="str">
        <f t="shared" si="3"/>
        <v>Hasan ÇINAR</v>
      </c>
      <c r="F109" s="7">
        <f>IF(ISERROR(VLOOKUP(B:B,İŞ_PROGRAMI!C:C,1,0)=TRUE),0,VLOOKUP(B:B,İŞ_PROGRAMI!C:C,1,0))</f>
        <v>0</v>
      </c>
      <c r="G109" s="6" t="str">
        <f>IF(ISERROR(VLOOKUP(B:B,İŞ_PROGRAMI!G:G,1,0)=TRUE),0,VLOOKUP(B:B,İŞ_PROGRAMI!G:G,1,0))</f>
        <v>Hasan ÇINAR</v>
      </c>
      <c r="H109" s="6">
        <f>IF(ISERROR(VLOOKUP(B:B,İŞ_PROGRAMI!K:K,1,0)=TRUE),0,VLOOKUP(B:B,İŞ_PROGRAMI!K:K,1,0))</f>
        <v>0</v>
      </c>
      <c r="I109" s="6">
        <f>IF(ISERROR(VLOOKUP(B:B,İŞ_PROGRAMI!O:O,1,0)=TRUE),0,VLOOKUP(B:B,İŞ_PROGRAMI!O:O,1,0))</f>
        <v>0</v>
      </c>
      <c r="J109" s="8">
        <f t="shared" si="4"/>
        <v>1</v>
      </c>
    </row>
    <row r="110" spans="1:10" hidden="1" x14ac:dyDescent="0.25">
      <c r="A110" s="72">
        <v>95</v>
      </c>
      <c r="B110" s="68" t="s">
        <v>77</v>
      </c>
      <c r="C110" s="67"/>
      <c r="D110" s="65">
        <v>97</v>
      </c>
      <c r="E110" s="22" t="str">
        <f t="shared" si="3"/>
        <v>Gürkan EZEN</v>
      </c>
      <c r="F110" s="7">
        <f>IF(ISERROR(VLOOKUP(B:B,İŞ_PROGRAMI!C:C,1,0)=TRUE),0,VLOOKUP(B:B,İŞ_PROGRAMI!C:C,1,0))</f>
        <v>0</v>
      </c>
      <c r="G110" s="6">
        <f>IF(ISERROR(VLOOKUP(B:B,İŞ_PROGRAMI!G:G,1,0)=TRUE),0,VLOOKUP(B:B,İŞ_PROGRAMI!G:G,1,0))</f>
        <v>0</v>
      </c>
      <c r="H110" s="6">
        <f>IF(ISERROR(VLOOKUP(B:B,İŞ_PROGRAMI!K:K,1,0)=TRUE),0,VLOOKUP(B:B,İŞ_PROGRAMI!K:K,1,0))</f>
        <v>0</v>
      </c>
      <c r="I110" s="6" t="str">
        <f>IF(ISERROR(VLOOKUP(B:B,İŞ_PROGRAMI!O:O,1,0)=TRUE),0,VLOOKUP(B:B,İŞ_PROGRAMI!O:O,1,0))</f>
        <v>Gürkan EZEN</v>
      </c>
      <c r="J110" s="8">
        <f t="shared" si="4"/>
        <v>1</v>
      </c>
    </row>
    <row r="111" spans="1:10" hidden="1" x14ac:dyDescent="0.25">
      <c r="A111" s="71">
        <v>66</v>
      </c>
      <c r="B111" s="68" t="s">
        <v>157</v>
      </c>
      <c r="C111" s="67"/>
      <c r="D111" s="65">
        <v>67</v>
      </c>
      <c r="E111" s="22" t="str">
        <f t="shared" si="3"/>
        <v>Erdal KAHRAMAN</v>
      </c>
      <c r="F111" s="7" t="str">
        <f>IF(ISERROR(VLOOKUP(B:B,İŞ_PROGRAMI!C:C,1,0)=TRUE),0,VLOOKUP(B:B,İŞ_PROGRAMI!C:C,1,0))</f>
        <v>Erdal KAHRAMAN</v>
      </c>
      <c r="G111" s="6">
        <f>IF(ISERROR(VLOOKUP(B:B,İŞ_PROGRAMI!G:G,1,0)=TRUE),0,VLOOKUP(B:B,İŞ_PROGRAMI!G:G,1,0))</f>
        <v>0</v>
      </c>
      <c r="H111" s="6">
        <f>IF(ISERROR(VLOOKUP(B:B,İŞ_PROGRAMI!K:K,1,0)=TRUE),0,VLOOKUP(B:B,İŞ_PROGRAMI!K:K,1,0))</f>
        <v>0</v>
      </c>
      <c r="I111" s="6">
        <f>IF(ISERROR(VLOOKUP(B:B,İŞ_PROGRAMI!O:O,1,0)=TRUE),0,VLOOKUP(B:B,İŞ_PROGRAMI!O:O,1,0))</f>
        <v>0</v>
      </c>
      <c r="J111" s="8">
        <f t="shared" si="4"/>
        <v>1</v>
      </c>
    </row>
    <row r="112" spans="1:10" hidden="1" x14ac:dyDescent="0.25">
      <c r="A112" s="70">
        <v>120</v>
      </c>
      <c r="B112" s="66" t="s">
        <v>130</v>
      </c>
      <c r="C112" s="65"/>
      <c r="D112" s="65">
        <v>123</v>
      </c>
      <c r="E112" s="22" t="str">
        <f t="shared" si="3"/>
        <v>Hüseyin KILINÇ</v>
      </c>
      <c r="F112" s="7">
        <f>IF(ISERROR(VLOOKUP(B:B,İŞ_PROGRAMI!C:C,1,0)=TRUE),0,VLOOKUP(B:B,İŞ_PROGRAMI!C:C,1,0))</f>
        <v>0</v>
      </c>
      <c r="G112" s="6" t="str">
        <f>IF(ISERROR(VLOOKUP(B:B,İŞ_PROGRAMI!G:G,1,0)=TRUE),0,VLOOKUP(B:B,İŞ_PROGRAMI!G:G,1,0))</f>
        <v>Hüseyin KILINÇ</v>
      </c>
      <c r="H112" s="6">
        <f>IF(ISERROR(VLOOKUP(B:B,İŞ_PROGRAMI!K:K,1,0)=TRUE),0,VLOOKUP(B:B,İŞ_PROGRAMI!K:K,1,0))</f>
        <v>0</v>
      </c>
      <c r="I112" s="6">
        <f>IF(ISERROR(VLOOKUP(B:B,İŞ_PROGRAMI!O:O,1,0)=TRUE),0,VLOOKUP(B:B,İŞ_PROGRAMI!O:O,1,0))</f>
        <v>0</v>
      </c>
      <c r="J112" s="8">
        <f t="shared" si="4"/>
        <v>1</v>
      </c>
    </row>
    <row r="113" spans="1:10" hidden="1" x14ac:dyDescent="0.25">
      <c r="A113" s="70">
        <v>207</v>
      </c>
      <c r="B113" s="68" t="s">
        <v>70</v>
      </c>
      <c r="C113" s="67"/>
      <c r="D113" s="67">
        <v>212</v>
      </c>
      <c r="E113" s="22" t="str">
        <f t="shared" si="3"/>
        <v>Ozan OĞUZ</v>
      </c>
      <c r="F113" s="7">
        <f>IF(ISERROR(VLOOKUP(B:B,İŞ_PROGRAMI!C:C,1,0)=TRUE),0,VLOOKUP(B:B,İŞ_PROGRAMI!C:C,1,0))</f>
        <v>0</v>
      </c>
      <c r="G113" s="6" t="str">
        <f>IF(ISERROR(VLOOKUP(B:B,İŞ_PROGRAMI!G:G,1,0)=TRUE),0,VLOOKUP(B:B,İŞ_PROGRAMI!G:G,1,0))</f>
        <v>Ozan OĞUZ</v>
      </c>
      <c r="H113" s="6">
        <f>IF(ISERROR(VLOOKUP(B:B,İŞ_PROGRAMI!K:K,1,0)=TRUE),0,VLOOKUP(B:B,İŞ_PROGRAMI!K:K,1,0))</f>
        <v>0</v>
      </c>
      <c r="I113" s="6">
        <f>IF(ISERROR(VLOOKUP(B:B,İŞ_PROGRAMI!O:O,1,0)=TRUE),0,VLOOKUP(B:B,İŞ_PROGRAMI!O:O,1,0))</f>
        <v>0</v>
      </c>
      <c r="J113" s="8">
        <f t="shared" si="4"/>
        <v>1</v>
      </c>
    </row>
    <row r="114" spans="1:10" hidden="1" x14ac:dyDescent="0.25">
      <c r="A114" s="71">
        <v>123</v>
      </c>
      <c r="B114" s="68" t="s">
        <v>181</v>
      </c>
      <c r="C114" s="67"/>
      <c r="D114" s="65">
        <v>126</v>
      </c>
      <c r="E114" s="22" t="str">
        <f t="shared" si="3"/>
        <v>Hüseyin UMUT</v>
      </c>
      <c r="F114" s="7" t="str">
        <f>IF(ISERROR(VLOOKUP(B:B,İŞ_PROGRAMI!C:C,1,0)=TRUE),0,VLOOKUP(B:B,İŞ_PROGRAMI!C:C,1,0))</f>
        <v>Hüseyin UMUT</v>
      </c>
      <c r="G114" s="6">
        <f>IF(ISERROR(VLOOKUP(B:B,İŞ_PROGRAMI!G:G,1,0)=TRUE),0,VLOOKUP(B:B,İŞ_PROGRAMI!G:G,1,0))</f>
        <v>0</v>
      </c>
      <c r="H114" s="6">
        <f>IF(ISERROR(VLOOKUP(B:B,İŞ_PROGRAMI!K:K,1,0)=TRUE),0,VLOOKUP(B:B,İŞ_PROGRAMI!K:K,1,0))</f>
        <v>0</v>
      </c>
      <c r="I114" s="6">
        <f>IF(ISERROR(VLOOKUP(B:B,İŞ_PROGRAMI!O:O,1,0)=TRUE),0,VLOOKUP(B:B,İŞ_PROGRAMI!O:O,1,0))</f>
        <v>0</v>
      </c>
      <c r="J114" s="8">
        <f t="shared" si="4"/>
        <v>1</v>
      </c>
    </row>
    <row r="115" spans="1:10" hidden="1" x14ac:dyDescent="0.25">
      <c r="A115" s="70">
        <v>90</v>
      </c>
      <c r="B115" s="66" t="s">
        <v>186</v>
      </c>
      <c r="C115" s="65"/>
      <c r="D115" s="67">
        <v>92</v>
      </c>
      <c r="E115" s="22" t="str">
        <f t="shared" si="3"/>
        <v>Gökhan SEZER</v>
      </c>
      <c r="F115" s="7">
        <f>IF(ISERROR(VLOOKUP(B:B,İŞ_PROGRAMI!C:C,1,0)=TRUE),0,VLOOKUP(B:B,İŞ_PROGRAMI!C:C,1,0))</f>
        <v>0</v>
      </c>
      <c r="G115" s="6">
        <f>IF(ISERROR(VLOOKUP(B:B,İŞ_PROGRAMI!G:G,1,0)=TRUE),0,VLOOKUP(B:B,İŞ_PROGRAMI!G:G,1,0))</f>
        <v>0</v>
      </c>
      <c r="H115" s="6">
        <f>IF(ISERROR(VLOOKUP(B:B,İŞ_PROGRAMI!K:K,1,0)=TRUE),0,VLOOKUP(B:B,İŞ_PROGRAMI!K:K,1,0))</f>
        <v>0</v>
      </c>
      <c r="I115" s="6" t="str">
        <f>IF(ISERROR(VLOOKUP(B:B,İŞ_PROGRAMI!O:O,1,0)=TRUE),0,VLOOKUP(B:B,İŞ_PROGRAMI!O:O,1,0))</f>
        <v>Gökhan SEZER</v>
      </c>
      <c r="J115" s="8">
        <f t="shared" si="4"/>
        <v>1</v>
      </c>
    </row>
    <row r="116" spans="1:10" hidden="1" x14ac:dyDescent="0.25">
      <c r="A116" s="72">
        <v>137</v>
      </c>
      <c r="B116" s="68" t="s">
        <v>230</v>
      </c>
      <c r="C116" s="67"/>
      <c r="D116" s="67">
        <v>140</v>
      </c>
      <c r="E116" s="22" t="str">
        <f t="shared" si="3"/>
        <v>İbrahim ÜSTÜNOĞLU</v>
      </c>
      <c r="F116" s="7">
        <f>IF(ISERROR(VLOOKUP(B:B,İŞ_PROGRAMI!C:C,1,0)=TRUE),0,VLOOKUP(B:B,İŞ_PROGRAMI!C:C,1,0))</f>
        <v>0</v>
      </c>
      <c r="G116" s="6" t="str">
        <f>IF(ISERROR(VLOOKUP(B:B,İŞ_PROGRAMI!G:G,1,0)=TRUE),0,VLOOKUP(B:B,İŞ_PROGRAMI!G:G,1,0))</f>
        <v>İbrahim ÜSTÜNOĞLU</v>
      </c>
      <c r="H116" s="6">
        <f>IF(ISERROR(VLOOKUP(B:B,İŞ_PROGRAMI!K:K,1,0)=TRUE),0,VLOOKUP(B:B,İŞ_PROGRAMI!K:K,1,0))</f>
        <v>0</v>
      </c>
      <c r="I116" s="6">
        <f>IF(ISERROR(VLOOKUP(B:B,İŞ_PROGRAMI!O:O,1,0)=TRUE),0,VLOOKUP(B:B,İŞ_PROGRAMI!O:O,1,0))</f>
        <v>0</v>
      </c>
      <c r="J116" s="8">
        <f t="shared" si="4"/>
        <v>1</v>
      </c>
    </row>
    <row r="117" spans="1:10" hidden="1" x14ac:dyDescent="0.25">
      <c r="A117" s="72">
        <v>203</v>
      </c>
      <c r="B117" s="68" t="s">
        <v>165</v>
      </c>
      <c r="C117" s="67"/>
      <c r="D117" s="65">
        <v>208</v>
      </c>
      <c r="E117" s="22" t="str">
        <f t="shared" si="3"/>
        <v>Oray KARBUZ</v>
      </c>
      <c r="F117" s="7" t="str">
        <f>IF(ISERROR(VLOOKUP(B:B,İŞ_PROGRAMI!C:C,1,0)=TRUE),0,VLOOKUP(B:B,İŞ_PROGRAMI!C:C,1,0))</f>
        <v>Oray KARBUZ</v>
      </c>
      <c r="G117" s="6">
        <f>IF(ISERROR(VLOOKUP(B:B,İŞ_PROGRAMI!G:G,1,0)=TRUE),0,VLOOKUP(B:B,İŞ_PROGRAMI!G:G,1,0))</f>
        <v>0</v>
      </c>
      <c r="H117" s="6">
        <f>IF(ISERROR(VLOOKUP(B:B,İŞ_PROGRAMI!K:K,1,0)=TRUE),0,VLOOKUP(B:B,İŞ_PROGRAMI!K:K,1,0))</f>
        <v>0</v>
      </c>
      <c r="I117" s="6">
        <f>IF(ISERROR(VLOOKUP(B:B,İŞ_PROGRAMI!O:O,1,0)=TRUE),0,VLOOKUP(B:B,İŞ_PROGRAMI!O:O,1,0))</f>
        <v>0</v>
      </c>
      <c r="J117" s="8">
        <f t="shared" si="4"/>
        <v>1</v>
      </c>
    </row>
    <row r="118" spans="1:10" hidden="1" x14ac:dyDescent="0.25">
      <c r="A118" s="71">
        <v>171</v>
      </c>
      <c r="B118" s="66" t="s">
        <v>191</v>
      </c>
      <c r="C118" s="65"/>
      <c r="D118" s="65">
        <v>175</v>
      </c>
      <c r="E118" s="22" t="str">
        <f t="shared" si="3"/>
        <v>Metin KORKMAZ</v>
      </c>
      <c r="F118" s="7">
        <f>IF(ISERROR(VLOOKUP(B:B,İŞ_PROGRAMI!C:C,1,0)=TRUE),0,VLOOKUP(B:B,İŞ_PROGRAMI!C:C,1,0))</f>
        <v>0</v>
      </c>
      <c r="G118" s="6">
        <f>IF(ISERROR(VLOOKUP(B:B,İŞ_PROGRAMI!G:G,1,0)=TRUE),0,VLOOKUP(B:B,İŞ_PROGRAMI!G:G,1,0))</f>
        <v>0</v>
      </c>
      <c r="H118" s="6" t="str">
        <f>IF(ISERROR(VLOOKUP(B:B,İŞ_PROGRAMI!K:K,1,0)=TRUE),0,VLOOKUP(B:B,İŞ_PROGRAMI!K:K,1,0))</f>
        <v>Metin KORKMAZ</v>
      </c>
      <c r="I118" s="6">
        <f>IF(ISERROR(VLOOKUP(B:B,İŞ_PROGRAMI!O:O,1,0)=TRUE),0,VLOOKUP(B:B,İŞ_PROGRAMI!O:O,1,0))</f>
        <v>0</v>
      </c>
      <c r="J118" s="8">
        <f t="shared" si="4"/>
        <v>1</v>
      </c>
    </row>
    <row r="119" spans="1:10" hidden="1" x14ac:dyDescent="0.25">
      <c r="A119" s="70">
        <v>18</v>
      </c>
      <c r="B119" s="68" t="s">
        <v>44</v>
      </c>
      <c r="C119" s="67"/>
      <c r="D119" s="65">
        <v>18</v>
      </c>
      <c r="E119" s="22" t="str">
        <f t="shared" si="3"/>
        <v>Ali BORA</v>
      </c>
      <c r="F119" s="7">
        <f>IF(ISERROR(VLOOKUP(B:B,İŞ_PROGRAMI!C:C,1,0)=TRUE),0,VLOOKUP(B:B,İŞ_PROGRAMI!C:C,1,0))</f>
        <v>0</v>
      </c>
      <c r="G119" s="6">
        <f>IF(ISERROR(VLOOKUP(B:B,İŞ_PROGRAMI!G:G,1,0)=TRUE),0,VLOOKUP(B:B,İŞ_PROGRAMI!G:G,1,0))</f>
        <v>0</v>
      </c>
      <c r="H119" s="6" t="str">
        <f>IF(ISERROR(VLOOKUP(B:B,İŞ_PROGRAMI!K:K,1,0)=TRUE),0,VLOOKUP(B:B,İŞ_PROGRAMI!K:K,1,0))</f>
        <v>Ali BORA</v>
      </c>
      <c r="I119" s="6">
        <f>IF(ISERROR(VLOOKUP(B:B,İŞ_PROGRAMI!O:O,1,0)=TRUE),0,VLOOKUP(B:B,İŞ_PROGRAMI!O:O,1,0))</f>
        <v>0</v>
      </c>
      <c r="J119" s="8">
        <f t="shared" si="4"/>
        <v>1</v>
      </c>
    </row>
    <row r="120" spans="1:10" hidden="1" x14ac:dyDescent="0.25">
      <c r="A120" s="71">
        <v>160</v>
      </c>
      <c r="B120" s="68" t="s">
        <v>23</v>
      </c>
      <c r="C120" s="67"/>
      <c r="D120" s="67">
        <v>164</v>
      </c>
      <c r="E120" s="22" t="str">
        <f t="shared" si="3"/>
        <v>Mehmet SERT</v>
      </c>
      <c r="F120" s="7">
        <f>IF(ISERROR(VLOOKUP(B:B,İŞ_PROGRAMI!C:C,1,0)=TRUE),0,VLOOKUP(B:B,İŞ_PROGRAMI!C:C,1,0))</f>
        <v>0</v>
      </c>
      <c r="G120" s="6" t="str">
        <f>IF(ISERROR(VLOOKUP(B:B,İŞ_PROGRAMI!G:G,1,0)=TRUE),0,VLOOKUP(B:B,İŞ_PROGRAMI!G:G,1,0))</f>
        <v>Mehmet SERT</v>
      </c>
      <c r="H120" s="6">
        <f>IF(ISERROR(VLOOKUP(B:B,İŞ_PROGRAMI!K:K,1,0)=TRUE),0,VLOOKUP(B:B,İŞ_PROGRAMI!K:K,1,0))</f>
        <v>0</v>
      </c>
      <c r="I120" s="6">
        <f>IF(ISERROR(VLOOKUP(B:B,İŞ_PROGRAMI!O:O,1,0)=TRUE),0,VLOOKUP(B:B,İŞ_PROGRAMI!O:O,1,0))</f>
        <v>0</v>
      </c>
      <c r="J120" s="8">
        <f t="shared" si="4"/>
        <v>1</v>
      </c>
    </row>
    <row r="121" spans="1:10" hidden="1" x14ac:dyDescent="0.25">
      <c r="A121" s="70">
        <v>28</v>
      </c>
      <c r="B121" s="68" t="s">
        <v>92</v>
      </c>
      <c r="C121" s="67"/>
      <c r="D121" s="65">
        <v>28</v>
      </c>
      <c r="E121" s="22" t="str">
        <f t="shared" si="3"/>
        <v>Aydın KOŞAL</v>
      </c>
      <c r="F121" s="7" t="str">
        <f>IF(ISERROR(VLOOKUP(B:B,İŞ_PROGRAMI!C:C,1,0)=TRUE),0,VLOOKUP(B:B,İŞ_PROGRAMI!C:C,1,0))</f>
        <v>Aydın KOŞAL</v>
      </c>
      <c r="G121" s="6">
        <f>IF(ISERROR(VLOOKUP(B:B,İŞ_PROGRAMI!G:G,1,0)=TRUE),0,VLOOKUP(B:B,İŞ_PROGRAMI!G:G,1,0))</f>
        <v>0</v>
      </c>
      <c r="H121" s="6">
        <f>IF(ISERROR(VLOOKUP(B:B,İŞ_PROGRAMI!K:K,1,0)=TRUE),0,VLOOKUP(B:B,İŞ_PROGRAMI!K:K,1,0))</f>
        <v>0</v>
      </c>
      <c r="I121" s="6">
        <f>IF(ISERROR(VLOOKUP(B:B,İŞ_PROGRAMI!O:O,1,0)=TRUE),0,VLOOKUP(B:B,İŞ_PROGRAMI!O:O,1,0))</f>
        <v>0</v>
      </c>
      <c r="J121" s="8">
        <f t="shared" si="4"/>
        <v>1</v>
      </c>
    </row>
    <row r="122" spans="1:10" hidden="1" x14ac:dyDescent="0.25">
      <c r="A122" s="70">
        <v>181</v>
      </c>
      <c r="B122" s="66" t="s">
        <v>31</v>
      </c>
      <c r="C122" s="65"/>
      <c r="D122" s="67">
        <v>185</v>
      </c>
      <c r="E122" s="22" t="str">
        <f t="shared" si="3"/>
        <v>Mustafa AYDIN</v>
      </c>
      <c r="F122" s="7" t="str">
        <f>IF(ISERROR(VLOOKUP(B:B,İŞ_PROGRAMI!C:C,1,0)=TRUE),0,VLOOKUP(B:B,İŞ_PROGRAMI!C:C,1,0))</f>
        <v>Mustafa AYDIN</v>
      </c>
      <c r="G122" s="6">
        <f>IF(ISERROR(VLOOKUP(B:B,İŞ_PROGRAMI!G:G,1,0)=TRUE),0,VLOOKUP(B:B,İŞ_PROGRAMI!G:G,1,0))</f>
        <v>0</v>
      </c>
      <c r="H122" s="6">
        <f>IF(ISERROR(VLOOKUP(B:B,İŞ_PROGRAMI!K:K,1,0)=TRUE),0,VLOOKUP(B:B,İŞ_PROGRAMI!K:K,1,0))</f>
        <v>0</v>
      </c>
      <c r="I122" s="6">
        <f>IF(ISERROR(VLOOKUP(B:B,İŞ_PROGRAMI!O:O,1,0)=TRUE),0,VLOOKUP(B:B,İŞ_PROGRAMI!O:O,1,0))</f>
        <v>0</v>
      </c>
      <c r="J122" s="8">
        <f t="shared" si="4"/>
        <v>1</v>
      </c>
    </row>
    <row r="123" spans="1:10" hidden="1" x14ac:dyDescent="0.25">
      <c r="A123" s="71">
        <v>286</v>
      </c>
      <c r="B123" s="66" t="s">
        <v>29</v>
      </c>
      <c r="C123" s="65"/>
      <c r="D123" s="65">
        <v>294</v>
      </c>
      <c r="E123" s="22" t="str">
        <f t="shared" si="3"/>
        <v>Zafer ÖNER</v>
      </c>
      <c r="F123" s="7">
        <f>IF(ISERROR(VLOOKUP(B:B,İŞ_PROGRAMI!C:C,1,0)=TRUE),0,VLOOKUP(B:B,İŞ_PROGRAMI!C:C,1,0))</f>
        <v>0</v>
      </c>
      <c r="G123" s="6">
        <f>IF(ISERROR(VLOOKUP(B:B,İŞ_PROGRAMI!G:G,1,0)=TRUE),0,VLOOKUP(B:B,İŞ_PROGRAMI!G:G,1,0))</f>
        <v>0</v>
      </c>
      <c r="H123" s="6" t="str">
        <f>IF(ISERROR(VLOOKUP(B:B,İŞ_PROGRAMI!K:K,1,0)=TRUE),0,VLOOKUP(B:B,İŞ_PROGRAMI!K:K,1,0))</f>
        <v>Zafer ÖNER</v>
      </c>
      <c r="I123" s="6">
        <f>IF(ISERROR(VLOOKUP(B:B,İŞ_PROGRAMI!O:O,1,0)=TRUE),0,VLOOKUP(B:B,İŞ_PROGRAMI!O:O,1,0))</f>
        <v>0</v>
      </c>
      <c r="J123" s="8">
        <f t="shared" si="4"/>
        <v>1</v>
      </c>
    </row>
    <row r="124" spans="1:10" hidden="1" x14ac:dyDescent="0.25">
      <c r="A124" s="72">
        <v>206</v>
      </c>
      <c r="B124" s="66" t="s">
        <v>129</v>
      </c>
      <c r="C124" s="65"/>
      <c r="D124" s="65">
        <v>211</v>
      </c>
      <c r="E124" s="22" t="str">
        <f t="shared" si="3"/>
        <v>Osman HAZAR</v>
      </c>
      <c r="F124" s="7">
        <f>IF(ISERROR(VLOOKUP(B:B,İŞ_PROGRAMI!C:C,1,0)=TRUE),0,VLOOKUP(B:B,İŞ_PROGRAMI!C:C,1,0))</f>
        <v>0</v>
      </c>
      <c r="G124" s="6" t="str">
        <f>IF(ISERROR(VLOOKUP(B:B,İŞ_PROGRAMI!G:G,1,0)=TRUE),0,VLOOKUP(B:B,İŞ_PROGRAMI!G:G,1,0))</f>
        <v>Osman HAZAR</v>
      </c>
      <c r="H124" s="6">
        <f>IF(ISERROR(VLOOKUP(B:B,İŞ_PROGRAMI!K:K,1,0)=TRUE),0,VLOOKUP(B:B,İŞ_PROGRAMI!K:K,1,0))</f>
        <v>0</v>
      </c>
      <c r="I124" s="6">
        <f>IF(ISERROR(VLOOKUP(B:B,İŞ_PROGRAMI!O:O,1,0)=TRUE),0,VLOOKUP(B:B,İŞ_PROGRAMI!O:O,1,0))</f>
        <v>0</v>
      </c>
      <c r="J124" s="8">
        <f t="shared" si="4"/>
        <v>1</v>
      </c>
    </row>
    <row r="125" spans="1:10" hidden="1" x14ac:dyDescent="0.25">
      <c r="A125" s="70">
        <v>184</v>
      </c>
      <c r="B125" s="68" t="s">
        <v>196</v>
      </c>
      <c r="C125" s="67"/>
      <c r="D125" s="67">
        <v>188</v>
      </c>
      <c r="E125" s="22" t="str">
        <f t="shared" si="3"/>
        <v>Mustafa ÇETİN</v>
      </c>
      <c r="F125" s="7" t="str">
        <f>IF(ISERROR(VLOOKUP(B:B,İŞ_PROGRAMI!C:C,1,0)=TRUE),0,VLOOKUP(B:B,İŞ_PROGRAMI!C:C,1,0))</f>
        <v>Mustafa ÇETİN</v>
      </c>
      <c r="G125" s="6">
        <f>IF(ISERROR(VLOOKUP(B:B,İŞ_PROGRAMI!G:G,1,0)=TRUE),0,VLOOKUP(B:B,İŞ_PROGRAMI!G:G,1,0))</f>
        <v>0</v>
      </c>
      <c r="H125" s="6">
        <f>IF(ISERROR(VLOOKUP(B:B,İŞ_PROGRAMI!K:K,1,0)=TRUE),0,VLOOKUP(B:B,İŞ_PROGRAMI!K:K,1,0))</f>
        <v>0</v>
      </c>
      <c r="I125" s="6">
        <f>IF(ISERROR(VLOOKUP(B:B,İŞ_PROGRAMI!O:O,1,0)=TRUE),0,VLOOKUP(B:B,İŞ_PROGRAMI!O:O,1,0))</f>
        <v>0</v>
      </c>
      <c r="J125" s="8">
        <f t="shared" si="4"/>
        <v>1</v>
      </c>
    </row>
    <row r="126" spans="1:10" hidden="1" x14ac:dyDescent="0.25">
      <c r="A126" s="71">
        <v>1</v>
      </c>
      <c r="B126" s="66" t="s">
        <v>27</v>
      </c>
      <c r="C126" s="65"/>
      <c r="D126" s="65">
        <v>1</v>
      </c>
      <c r="E126" s="22" t="str">
        <f t="shared" si="3"/>
        <v>Abdullah GÜMÜŞ</v>
      </c>
      <c r="F126" s="7" t="str">
        <f>IF(ISERROR(VLOOKUP(B:B,İŞ_PROGRAMI!C:C,1,0)=TRUE),0,VLOOKUP(B:B,İŞ_PROGRAMI!C:C,1,0))</f>
        <v>Abdullah GÜMÜŞ</v>
      </c>
      <c r="G126" s="6">
        <f>IF(ISERROR(VLOOKUP(B:B,İŞ_PROGRAMI!G:G,1,0)=TRUE),0,VLOOKUP(B:B,İŞ_PROGRAMI!G:G,1,0))</f>
        <v>0</v>
      </c>
      <c r="H126" s="6">
        <f>IF(ISERROR(VLOOKUP(B:B,İŞ_PROGRAMI!K:K,1,0)=TRUE),0,VLOOKUP(B:B,İŞ_PROGRAMI!K:K,1,0))</f>
        <v>0</v>
      </c>
      <c r="I126" s="6">
        <f>IF(ISERROR(VLOOKUP(B:B,İŞ_PROGRAMI!O:O,1,0)=TRUE),0,VLOOKUP(B:B,İŞ_PROGRAMI!O:O,1,0))</f>
        <v>0</v>
      </c>
      <c r="J126" s="8">
        <f t="shared" si="4"/>
        <v>1</v>
      </c>
    </row>
    <row r="127" spans="1:10" hidden="1" x14ac:dyDescent="0.25">
      <c r="A127" s="70">
        <v>271</v>
      </c>
      <c r="B127" s="68" t="s">
        <v>182</v>
      </c>
      <c r="C127" s="67"/>
      <c r="D127" s="65">
        <v>279</v>
      </c>
      <c r="E127" s="22" t="str">
        <f t="shared" si="3"/>
        <v>Veysel BAKİ</v>
      </c>
      <c r="F127" s="7">
        <f>IF(ISERROR(VLOOKUP(B:B,İŞ_PROGRAMI!C:C,1,0)=TRUE),0,VLOOKUP(B:B,İŞ_PROGRAMI!C:C,1,0))</f>
        <v>0</v>
      </c>
      <c r="G127" s="6" t="str">
        <f>IF(ISERROR(VLOOKUP(B:B,İŞ_PROGRAMI!G:G,1,0)=TRUE),0,VLOOKUP(B:B,İŞ_PROGRAMI!G:G,1,0))</f>
        <v>Veysel BAKİ</v>
      </c>
      <c r="H127" s="6">
        <f>IF(ISERROR(VLOOKUP(B:B,İŞ_PROGRAMI!K:K,1,0)=TRUE),0,VLOOKUP(B:B,İŞ_PROGRAMI!K:K,1,0))</f>
        <v>0</v>
      </c>
      <c r="I127" s="6">
        <f>IF(ISERROR(VLOOKUP(B:B,İŞ_PROGRAMI!O:O,1,0)=TRUE),0,VLOOKUP(B:B,İŞ_PROGRAMI!O:O,1,0))</f>
        <v>0</v>
      </c>
      <c r="J127" s="8">
        <f t="shared" si="4"/>
        <v>1</v>
      </c>
    </row>
    <row r="128" spans="1:10" hidden="1" x14ac:dyDescent="0.25">
      <c r="A128" s="72">
        <v>89</v>
      </c>
      <c r="B128" s="68" t="s">
        <v>160</v>
      </c>
      <c r="C128" s="67"/>
      <c r="D128" s="65">
        <v>91</v>
      </c>
      <c r="E128" s="22" t="str">
        <f t="shared" si="3"/>
        <v>Gökhan SERBEST</v>
      </c>
      <c r="F128" s="7">
        <f>IF(ISERROR(VLOOKUP(B:B,İŞ_PROGRAMI!C:C,1,0)=TRUE),0,VLOOKUP(B:B,İŞ_PROGRAMI!C:C,1,0))</f>
        <v>0</v>
      </c>
      <c r="G128" s="6" t="str">
        <f>IF(ISERROR(VLOOKUP(B:B,İŞ_PROGRAMI!G:G,1,0)=TRUE),0,VLOOKUP(B:B,İŞ_PROGRAMI!G:G,1,0))</f>
        <v>Gökhan SERBEST</v>
      </c>
      <c r="H128" s="6">
        <f>IF(ISERROR(VLOOKUP(B:B,İŞ_PROGRAMI!K:K,1,0)=TRUE),0,VLOOKUP(B:B,İŞ_PROGRAMI!K:K,1,0))</f>
        <v>0</v>
      </c>
      <c r="I128" s="6">
        <f>IF(ISERROR(VLOOKUP(B:B,İŞ_PROGRAMI!O:O,1,0)=TRUE),0,VLOOKUP(B:B,İŞ_PROGRAMI!O:O,1,0))</f>
        <v>0</v>
      </c>
      <c r="J128" s="8">
        <f t="shared" si="4"/>
        <v>1</v>
      </c>
    </row>
    <row r="129" spans="1:10" hidden="1" x14ac:dyDescent="0.25">
      <c r="A129" s="72">
        <v>2</v>
      </c>
      <c r="B129" s="68" t="s">
        <v>178</v>
      </c>
      <c r="C129" s="67"/>
      <c r="D129" s="67">
        <v>2</v>
      </c>
      <c r="E129" s="22" t="str">
        <f t="shared" si="3"/>
        <v>Abdurrahman KURT</v>
      </c>
      <c r="F129" s="7">
        <f>IF(ISERROR(VLOOKUP(B:B,İŞ_PROGRAMI!C:C,1,0)=TRUE),0,VLOOKUP(B:B,İŞ_PROGRAMI!C:C,1,0))</f>
        <v>0</v>
      </c>
      <c r="G129" s="6">
        <f>IF(ISERROR(VLOOKUP(B:B,İŞ_PROGRAMI!G:G,1,0)=TRUE),0,VLOOKUP(B:B,İŞ_PROGRAMI!G:G,1,0))</f>
        <v>0</v>
      </c>
      <c r="H129" s="6">
        <f>IF(ISERROR(VLOOKUP(B:B,İŞ_PROGRAMI!K:K,1,0)=TRUE),0,VLOOKUP(B:B,İŞ_PROGRAMI!K:K,1,0))</f>
        <v>0</v>
      </c>
      <c r="I129" s="6" t="str">
        <f>IF(ISERROR(VLOOKUP(B:B,İŞ_PROGRAMI!O:O,1,0)=TRUE),0,VLOOKUP(B:B,İŞ_PROGRAMI!O:O,1,0))</f>
        <v>Abdurrahman KURT</v>
      </c>
      <c r="J129" s="8">
        <f t="shared" si="4"/>
        <v>1</v>
      </c>
    </row>
    <row r="130" spans="1:10" hidden="1" x14ac:dyDescent="0.25">
      <c r="A130" s="72">
        <v>104</v>
      </c>
      <c r="B130" s="66" t="s">
        <v>163</v>
      </c>
      <c r="C130" s="65"/>
      <c r="D130" s="65">
        <v>106</v>
      </c>
      <c r="E130" s="22" t="str">
        <f t="shared" ref="E130:E193" si="5">IF(F130&lt;&gt;0,F130,(IF(G130&lt;&gt;0,G130,(IF(H130&lt;&gt;0,H130,IF(I130&lt;&gt;0,I130,F130))))))</f>
        <v>Hami AYDIN</v>
      </c>
      <c r="F130" s="7">
        <f>IF(ISERROR(VLOOKUP(B:B,İŞ_PROGRAMI!C:C,1,0)=TRUE),0,VLOOKUP(B:B,İŞ_PROGRAMI!C:C,1,0))</f>
        <v>0</v>
      </c>
      <c r="G130" s="6">
        <f>IF(ISERROR(VLOOKUP(B:B,İŞ_PROGRAMI!G:G,1,0)=TRUE),0,VLOOKUP(B:B,İŞ_PROGRAMI!G:G,1,0))</f>
        <v>0</v>
      </c>
      <c r="H130" s="6" t="str">
        <f>IF(ISERROR(VLOOKUP(B:B,İŞ_PROGRAMI!K:K,1,0)=TRUE),0,VLOOKUP(B:B,İŞ_PROGRAMI!K:K,1,0))</f>
        <v>Hami AYDIN</v>
      </c>
      <c r="I130" s="6">
        <f>IF(ISERROR(VLOOKUP(B:B,İŞ_PROGRAMI!O:O,1,0)=TRUE),0,VLOOKUP(B:B,İŞ_PROGRAMI!O:O,1,0))</f>
        <v>0</v>
      </c>
      <c r="J130" s="8">
        <f t="shared" ref="J130:J193" si="6">IF(F130&lt;&gt;0,1)+(IF(G130&lt;&gt;0,1)+(IF(H130&lt;&gt;0,1)+IF(I130&lt;&gt;0,1)))</f>
        <v>1</v>
      </c>
    </row>
    <row r="131" spans="1:10" hidden="1" x14ac:dyDescent="0.25">
      <c r="A131" s="71">
        <v>61</v>
      </c>
      <c r="B131" s="66" t="s">
        <v>57</v>
      </c>
      <c r="C131" s="65"/>
      <c r="D131" s="67">
        <v>62</v>
      </c>
      <c r="E131" s="22" t="str">
        <f t="shared" si="5"/>
        <v>Ender İKİZLER</v>
      </c>
      <c r="F131" s="7" t="str">
        <f>IF(ISERROR(VLOOKUP(B:B,İŞ_PROGRAMI!C:C,1,0)=TRUE),0,VLOOKUP(B:B,İŞ_PROGRAMI!C:C,1,0))</f>
        <v>Ender İKİZLER</v>
      </c>
      <c r="G131" s="6">
        <f>IF(ISERROR(VLOOKUP(B:B,İŞ_PROGRAMI!G:G,1,0)=TRUE),0,VLOOKUP(B:B,İŞ_PROGRAMI!G:G,1,0))</f>
        <v>0</v>
      </c>
      <c r="H131" s="6">
        <f>IF(ISERROR(VLOOKUP(B:B,İŞ_PROGRAMI!K:K,1,0)=TRUE),0,VLOOKUP(B:B,İŞ_PROGRAMI!K:K,1,0))</f>
        <v>0</v>
      </c>
      <c r="I131" s="6">
        <f>IF(ISERROR(VLOOKUP(B:B,İŞ_PROGRAMI!O:O,1,0)=TRUE),0,VLOOKUP(B:B,İŞ_PROGRAMI!O:O,1,0))</f>
        <v>0</v>
      </c>
      <c r="J131" s="8">
        <f t="shared" si="6"/>
        <v>1</v>
      </c>
    </row>
    <row r="132" spans="1:10" hidden="1" x14ac:dyDescent="0.25">
      <c r="A132" s="70">
        <v>202</v>
      </c>
      <c r="B132" s="66" t="s">
        <v>233</v>
      </c>
      <c r="C132" s="65"/>
      <c r="D132" s="65">
        <v>207</v>
      </c>
      <c r="E132" s="22" t="str">
        <f t="shared" si="5"/>
        <v>Onur ŞENİZ</v>
      </c>
      <c r="F132" s="7">
        <f>IF(ISERROR(VLOOKUP(B:B,İŞ_PROGRAMI!C:C,1,0)=TRUE),0,VLOOKUP(B:B,İŞ_PROGRAMI!C:C,1,0))</f>
        <v>0</v>
      </c>
      <c r="G132" s="6">
        <f>IF(ISERROR(VLOOKUP(B:B,İŞ_PROGRAMI!G:G,1,0)=TRUE),0,VLOOKUP(B:B,İŞ_PROGRAMI!G:G,1,0))</f>
        <v>0</v>
      </c>
      <c r="H132" s="6">
        <f>IF(ISERROR(VLOOKUP(B:B,İŞ_PROGRAMI!K:K,1,0)=TRUE),0,VLOOKUP(B:B,İŞ_PROGRAMI!K:K,1,0))</f>
        <v>0</v>
      </c>
      <c r="I132" s="6" t="str">
        <f>IF(ISERROR(VLOOKUP(B:B,İŞ_PROGRAMI!O:O,1,0)=TRUE),0,VLOOKUP(B:B,İŞ_PROGRAMI!O:O,1,0))</f>
        <v>Onur ŞENİZ</v>
      </c>
      <c r="J132" s="8">
        <f t="shared" si="6"/>
        <v>1</v>
      </c>
    </row>
    <row r="133" spans="1:10" hidden="1" x14ac:dyDescent="0.25">
      <c r="A133" s="70">
        <v>192</v>
      </c>
      <c r="B133" s="66" t="s">
        <v>69</v>
      </c>
      <c r="C133" s="65"/>
      <c r="D133" s="67">
        <v>197</v>
      </c>
      <c r="E133" s="22" t="str">
        <f t="shared" si="5"/>
        <v>Nazmi BAYIRLI</v>
      </c>
      <c r="F133" s="7">
        <f>IF(ISERROR(VLOOKUP(B:B,İŞ_PROGRAMI!C:C,1,0)=TRUE),0,VLOOKUP(B:B,İŞ_PROGRAMI!C:C,1,0))</f>
        <v>0</v>
      </c>
      <c r="G133" s="6" t="str">
        <f>IF(ISERROR(VLOOKUP(B:B,İŞ_PROGRAMI!G:G,1,0)=TRUE),0,VLOOKUP(B:B,İŞ_PROGRAMI!G:G,1,0))</f>
        <v>Nazmi BAYIRLI</v>
      </c>
      <c r="H133" s="6">
        <f>IF(ISERROR(VLOOKUP(B:B,İŞ_PROGRAMI!K:K,1,0)=TRUE),0,VLOOKUP(B:B,İŞ_PROGRAMI!K:K,1,0))</f>
        <v>0</v>
      </c>
      <c r="I133" s="6">
        <f>IF(ISERROR(VLOOKUP(B:B,İŞ_PROGRAMI!O:O,1,0)=TRUE),0,VLOOKUP(B:B,İŞ_PROGRAMI!O:O,1,0))</f>
        <v>0</v>
      </c>
      <c r="J133" s="8">
        <f t="shared" si="6"/>
        <v>1</v>
      </c>
    </row>
    <row r="134" spans="1:10" hidden="1" x14ac:dyDescent="0.25">
      <c r="A134" s="71">
        <v>42</v>
      </c>
      <c r="B134" s="66" t="s">
        <v>45</v>
      </c>
      <c r="C134" s="65"/>
      <c r="D134" s="65">
        <v>43</v>
      </c>
      <c r="E134" s="22" t="str">
        <f t="shared" si="5"/>
        <v>Birol TOSUN</v>
      </c>
      <c r="F134" s="7" t="str">
        <f>IF(ISERROR(VLOOKUP(B:B,İŞ_PROGRAMI!C:C,1,0)=TRUE),0,VLOOKUP(B:B,İŞ_PROGRAMI!C:C,1,0))</f>
        <v>Birol TOSUN</v>
      </c>
      <c r="G134" s="6">
        <f>IF(ISERROR(VLOOKUP(B:B,İŞ_PROGRAMI!G:G,1,0)=TRUE),0,VLOOKUP(B:B,İŞ_PROGRAMI!G:G,1,0))</f>
        <v>0</v>
      </c>
      <c r="H134" s="6">
        <f>IF(ISERROR(VLOOKUP(B:B,İŞ_PROGRAMI!K:K,1,0)=TRUE),0,VLOOKUP(B:B,İŞ_PROGRAMI!K:K,1,0))</f>
        <v>0</v>
      </c>
      <c r="I134" s="6">
        <f>IF(ISERROR(VLOOKUP(B:B,İŞ_PROGRAMI!O:O,1,0)=TRUE),0,VLOOKUP(B:B,İŞ_PROGRAMI!O:O,1,0))</f>
        <v>0</v>
      </c>
      <c r="J134" s="8">
        <f t="shared" si="6"/>
        <v>1</v>
      </c>
    </row>
    <row r="135" spans="1:10" hidden="1" x14ac:dyDescent="0.25">
      <c r="A135" s="70">
        <v>87</v>
      </c>
      <c r="B135" s="68" t="s">
        <v>197</v>
      </c>
      <c r="C135" s="67"/>
      <c r="D135" s="67">
        <v>89</v>
      </c>
      <c r="E135" s="22" t="str">
        <f t="shared" si="5"/>
        <v>Gökberk DAĞ</v>
      </c>
      <c r="F135" s="7" t="str">
        <f>IF(ISERROR(VLOOKUP(B:B,İŞ_PROGRAMI!C:C,1,0)=TRUE),0,VLOOKUP(B:B,İŞ_PROGRAMI!C:C,1,0))</f>
        <v>Gökberk DAĞ</v>
      </c>
      <c r="G135" s="6">
        <f>IF(ISERROR(VLOOKUP(B:B,İŞ_PROGRAMI!G:G,1,0)=TRUE),0,VLOOKUP(B:B,İŞ_PROGRAMI!G:G,1,0))</f>
        <v>0</v>
      </c>
      <c r="H135" s="6">
        <f>IF(ISERROR(VLOOKUP(B:B,İŞ_PROGRAMI!K:K,1,0)=TRUE),0,VLOOKUP(B:B,İŞ_PROGRAMI!K:K,1,0))</f>
        <v>0</v>
      </c>
      <c r="I135" s="6">
        <f>IF(ISERROR(VLOOKUP(B:B,İŞ_PROGRAMI!O:O,1,0)=TRUE),0,VLOOKUP(B:B,İŞ_PROGRAMI!O:O,1,0))</f>
        <v>0</v>
      </c>
      <c r="J135" s="8">
        <f t="shared" si="6"/>
        <v>1</v>
      </c>
    </row>
    <row r="136" spans="1:10" hidden="1" x14ac:dyDescent="0.25">
      <c r="A136" s="72">
        <v>227</v>
      </c>
      <c r="B136" s="68" t="s">
        <v>188</v>
      </c>
      <c r="C136" s="67"/>
      <c r="D136" s="65">
        <v>232</v>
      </c>
      <c r="E136" s="22" t="str">
        <f t="shared" si="5"/>
        <v>Seçkin SİBRELİ</v>
      </c>
      <c r="F136" s="7">
        <f>IF(ISERROR(VLOOKUP(B:B,İŞ_PROGRAMI!C:C,1,0)=TRUE),0,VLOOKUP(B:B,İŞ_PROGRAMI!C:C,1,0))</f>
        <v>0</v>
      </c>
      <c r="G136" s="6">
        <f>IF(ISERROR(VLOOKUP(B:B,İŞ_PROGRAMI!G:G,1,0)=TRUE),0,VLOOKUP(B:B,İŞ_PROGRAMI!G:G,1,0))</f>
        <v>0</v>
      </c>
      <c r="H136" s="6">
        <f>IF(ISERROR(VLOOKUP(B:B,İŞ_PROGRAMI!K:K,1,0)=TRUE),0,VLOOKUP(B:B,İŞ_PROGRAMI!K:K,1,0))</f>
        <v>0</v>
      </c>
      <c r="I136" s="6" t="str">
        <f>IF(ISERROR(VLOOKUP(B:B,İŞ_PROGRAMI!O:O,1,0)=TRUE),0,VLOOKUP(B:B,İŞ_PROGRAMI!O:O,1,0))</f>
        <v>Seçkin SİBRELİ</v>
      </c>
      <c r="J136" s="8">
        <f t="shared" si="6"/>
        <v>1</v>
      </c>
    </row>
    <row r="137" spans="1:10" hidden="1" x14ac:dyDescent="0.25">
      <c r="A137" s="69">
        <v>23</v>
      </c>
      <c r="B137" s="66" t="s">
        <v>105</v>
      </c>
      <c r="C137" s="65"/>
      <c r="D137" s="67">
        <v>23</v>
      </c>
      <c r="E137" s="22" t="str">
        <f t="shared" si="5"/>
        <v>Ali Osman KANTEKİN</v>
      </c>
      <c r="F137" s="7">
        <f>IF(ISERROR(VLOOKUP(B:B,İŞ_PROGRAMI!C:C,1,0)=TRUE),0,VLOOKUP(B:B,İŞ_PROGRAMI!C:C,1,0))</f>
        <v>0</v>
      </c>
      <c r="G137" s="6">
        <f>IF(ISERROR(VLOOKUP(B:B,İŞ_PROGRAMI!G:G,1,0)=TRUE),0,VLOOKUP(B:B,İŞ_PROGRAMI!G:G,1,0))</f>
        <v>0</v>
      </c>
      <c r="H137" s="6">
        <f>IF(ISERROR(VLOOKUP(B:B,İŞ_PROGRAMI!K:K,1,0)=TRUE),0,VLOOKUP(B:B,İŞ_PROGRAMI!K:K,1,0))</f>
        <v>0</v>
      </c>
      <c r="I137" s="6" t="str">
        <f>IF(ISERROR(VLOOKUP(B:B,İŞ_PROGRAMI!O:O,1,0)=TRUE),0,VLOOKUP(B:B,İŞ_PROGRAMI!O:O,1,0))</f>
        <v>Ali Osman KANTEKİN</v>
      </c>
      <c r="J137" s="8">
        <f t="shared" si="6"/>
        <v>1</v>
      </c>
    </row>
    <row r="138" spans="1:10" hidden="1" x14ac:dyDescent="0.25">
      <c r="A138" s="72">
        <v>113</v>
      </c>
      <c r="B138" s="68" t="s">
        <v>235</v>
      </c>
      <c r="C138" s="67"/>
      <c r="D138" s="65">
        <v>115</v>
      </c>
      <c r="E138" s="22" t="str">
        <f t="shared" si="5"/>
        <v>Hasan OLCAY</v>
      </c>
      <c r="F138" s="7">
        <f>IF(ISERROR(VLOOKUP(B:B,İŞ_PROGRAMI!C:C,1,0)=TRUE),0,VLOOKUP(B:B,İŞ_PROGRAMI!C:C,1,0))</f>
        <v>0</v>
      </c>
      <c r="G138" s="6">
        <f>IF(ISERROR(VLOOKUP(B:B,İŞ_PROGRAMI!G:G,1,0)=TRUE),0,VLOOKUP(B:B,İŞ_PROGRAMI!G:G,1,0))</f>
        <v>0</v>
      </c>
      <c r="H138" s="6">
        <f>IF(ISERROR(VLOOKUP(B:B,İŞ_PROGRAMI!K:K,1,0)=TRUE),0,VLOOKUP(B:B,İŞ_PROGRAMI!K:K,1,0))</f>
        <v>0</v>
      </c>
      <c r="I138" s="6" t="str">
        <f>IF(ISERROR(VLOOKUP(B:B,İŞ_PROGRAMI!O:O,1,0)=TRUE),0,VLOOKUP(B:B,İŞ_PROGRAMI!O:O,1,0))</f>
        <v>Hasan OLCAY</v>
      </c>
      <c r="J138" s="8">
        <f t="shared" si="6"/>
        <v>1</v>
      </c>
    </row>
    <row r="139" spans="1:10" hidden="1" x14ac:dyDescent="0.25">
      <c r="A139" s="70">
        <v>186</v>
      </c>
      <c r="B139" s="68" t="s">
        <v>251</v>
      </c>
      <c r="C139" s="67"/>
      <c r="D139" s="6">
        <v>190</v>
      </c>
      <c r="E139" s="22" t="str">
        <f t="shared" si="5"/>
        <v>Mutlu ALDEMİR</v>
      </c>
      <c r="F139" s="7">
        <f>IF(ISERROR(VLOOKUP(B:B,İŞ_PROGRAMI!C:C,1,0)=TRUE),0,VLOOKUP(B:B,İŞ_PROGRAMI!C:C,1,0))</f>
        <v>0</v>
      </c>
      <c r="G139" s="6">
        <f>IF(ISERROR(VLOOKUP(B:B,İŞ_PROGRAMI!G:G,1,0)=TRUE),0,VLOOKUP(B:B,İŞ_PROGRAMI!G:G,1,0))</f>
        <v>0</v>
      </c>
      <c r="H139" s="6">
        <f>IF(ISERROR(VLOOKUP(B:B,İŞ_PROGRAMI!K:K,1,0)=TRUE),0,VLOOKUP(B:B,İŞ_PROGRAMI!K:K,1,0))</f>
        <v>0</v>
      </c>
      <c r="I139" s="6" t="str">
        <f>IF(ISERROR(VLOOKUP(B:B,İŞ_PROGRAMI!O:O,1,0)=TRUE),0,VLOOKUP(B:B,İŞ_PROGRAMI!O:O,1,0))</f>
        <v>Mutlu ALDEMİR</v>
      </c>
      <c r="J139" s="8">
        <f t="shared" si="6"/>
        <v>1</v>
      </c>
    </row>
    <row r="140" spans="1:10" hidden="1" x14ac:dyDescent="0.25">
      <c r="A140" s="71">
        <v>82</v>
      </c>
      <c r="B140" s="68" t="s">
        <v>279</v>
      </c>
      <c r="C140" s="67"/>
      <c r="D140" s="67">
        <v>83</v>
      </c>
      <c r="E140" s="22" t="str">
        <f t="shared" si="5"/>
        <v>Erdal AKIN</v>
      </c>
      <c r="F140" s="7">
        <f>IF(ISERROR(VLOOKUP(B:B,İŞ_PROGRAMI!C:C,1,0)=TRUE),0,VLOOKUP(B:B,İŞ_PROGRAMI!C:C,1,0))</f>
        <v>0</v>
      </c>
      <c r="G140" s="6">
        <f>IF(ISERROR(VLOOKUP(B:B,İŞ_PROGRAMI!G:G,1,0)=TRUE),0,VLOOKUP(B:B,İŞ_PROGRAMI!G:G,1,0))</f>
        <v>0</v>
      </c>
      <c r="H140" s="6">
        <f>IF(ISERROR(VLOOKUP(B:B,İŞ_PROGRAMI!K:K,1,0)=TRUE),0,VLOOKUP(B:B,İŞ_PROGRAMI!K:K,1,0))</f>
        <v>0</v>
      </c>
      <c r="I140" s="6" t="str">
        <f>IF(ISERROR(VLOOKUP(B:B,İŞ_PROGRAMI!O:O,1,0)=TRUE),0,VLOOKUP(B:B,İŞ_PROGRAMI!O:O,1,0))</f>
        <v>Erdal AKIN</v>
      </c>
      <c r="J140" s="8">
        <f t="shared" si="6"/>
        <v>1</v>
      </c>
    </row>
    <row r="141" spans="1:10" hidden="1" x14ac:dyDescent="0.25">
      <c r="A141" s="70">
        <v>15</v>
      </c>
      <c r="B141" s="66" t="s">
        <v>206</v>
      </c>
      <c r="C141" s="65"/>
      <c r="D141" s="65">
        <v>15</v>
      </c>
      <c r="E141" s="22" t="str">
        <f t="shared" si="5"/>
        <v>Ahmet YILMAZ</v>
      </c>
      <c r="F141" s="7" t="str">
        <f>IF(ISERROR(VLOOKUP(B:B,İŞ_PROGRAMI!C:C,1,0)=TRUE),0,VLOOKUP(B:B,İŞ_PROGRAMI!C:C,1,0))</f>
        <v>Ahmet YILMAZ</v>
      </c>
      <c r="G141" s="6">
        <f>IF(ISERROR(VLOOKUP(B:B,İŞ_PROGRAMI!G:G,1,0)=TRUE),0,VLOOKUP(B:B,İŞ_PROGRAMI!G:G,1,0))</f>
        <v>0</v>
      </c>
      <c r="H141" s="6">
        <f>IF(ISERROR(VLOOKUP(B:B,İŞ_PROGRAMI!K:K,1,0)=TRUE),0,VLOOKUP(B:B,İŞ_PROGRAMI!K:K,1,0))</f>
        <v>0</v>
      </c>
      <c r="I141" s="6">
        <f>IF(ISERROR(VLOOKUP(B:B,İŞ_PROGRAMI!O:O,1,0)=TRUE),0,VLOOKUP(B:B,İŞ_PROGRAMI!O:O,1,0))</f>
        <v>0</v>
      </c>
      <c r="J141" s="8">
        <f t="shared" si="6"/>
        <v>1</v>
      </c>
    </row>
    <row r="142" spans="1:10" hidden="1" x14ac:dyDescent="0.25">
      <c r="A142" s="70">
        <v>193</v>
      </c>
      <c r="B142" s="68" t="s">
        <v>80</v>
      </c>
      <c r="C142" s="67"/>
      <c r="D142" s="65">
        <v>198</v>
      </c>
      <c r="E142" s="22" t="str">
        <f t="shared" si="5"/>
        <v>Necip BALCI</v>
      </c>
      <c r="F142" s="7" t="str">
        <f>IF(ISERROR(VLOOKUP(B:B,İŞ_PROGRAMI!C:C,1,0)=TRUE),0,VLOOKUP(B:B,İŞ_PROGRAMI!C:C,1,0))</f>
        <v>Necip BALCI</v>
      </c>
      <c r="G142" s="6">
        <f>IF(ISERROR(VLOOKUP(B:B,İŞ_PROGRAMI!G:G,1,0)=TRUE),0,VLOOKUP(B:B,İŞ_PROGRAMI!G:G,1,0))</f>
        <v>0</v>
      </c>
      <c r="H142" s="6">
        <f>IF(ISERROR(VLOOKUP(B:B,İŞ_PROGRAMI!K:K,1,0)=TRUE),0,VLOOKUP(B:B,İŞ_PROGRAMI!K:K,1,0))</f>
        <v>0</v>
      </c>
      <c r="I142" s="6">
        <f>IF(ISERROR(VLOOKUP(B:B,İŞ_PROGRAMI!O:O,1,0)=TRUE),0,VLOOKUP(B:B,İŞ_PROGRAMI!O:O,1,0))</f>
        <v>0</v>
      </c>
      <c r="J142" s="8">
        <f t="shared" si="6"/>
        <v>1</v>
      </c>
    </row>
    <row r="143" spans="1:10" hidden="1" x14ac:dyDescent="0.25">
      <c r="A143" s="69">
        <v>212</v>
      </c>
      <c r="B143" s="66" t="s">
        <v>55</v>
      </c>
      <c r="C143" s="65"/>
      <c r="D143" s="65">
        <v>217</v>
      </c>
      <c r="E143" s="22" t="str">
        <f t="shared" si="5"/>
        <v>Önder ÖZDENİZ</v>
      </c>
      <c r="F143" s="7">
        <f>IF(ISERROR(VLOOKUP(B:B,İŞ_PROGRAMI!C:C,1,0)=TRUE),0,VLOOKUP(B:B,İŞ_PROGRAMI!C:C,1,0))</f>
        <v>0</v>
      </c>
      <c r="G143" s="6">
        <f>IF(ISERROR(VLOOKUP(B:B,İŞ_PROGRAMI!G:G,1,0)=TRUE),0,VLOOKUP(B:B,İŞ_PROGRAMI!G:G,1,0))</f>
        <v>0</v>
      </c>
      <c r="H143" s="6" t="str">
        <f>IF(ISERROR(VLOOKUP(B:B,İŞ_PROGRAMI!K:K,1,0)=TRUE),0,VLOOKUP(B:B,İŞ_PROGRAMI!K:K,1,0))</f>
        <v>Önder ÖZDENİZ</v>
      </c>
      <c r="I143" s="6">
        <f>IF(ISERROR(VLOOKUP(B:B,İŞ_PROGRAMI!O:O,1,0)=TRUE),0,VLOOKUP(B:B,İŞ_PROGRAMI!O:O,1,0))</f>
        <v>0</v>
      </c>
      <c r="J143" s="8">
        <f t="shared" si="6"/>
        <v>1</v>
      </c>
    </row>
    <row r="144" spans="1:10" hidden="1" x14ac:dyDescent="0.25">
      <c r="A144" s="70">
        <v>133</v>
      </c>
      <c r="B144" s="68" t="s">
        <v>164</v>
      </c>
      <c r="C144" s="67"/>
      <c r="D144" s="65">
        <v>136</v>
      </c>
      <c r="E144" s="22" t="str">
        <f t="shared" si="5"/>
        <v>İbrahim ÖZ</v>
      </c>
      <c r="F144" s="7">
        <f>IF(ISERROR(VLOOKUP(B:B,İŞ_PROGRAMI!C:C,1,0)=TRUE),0,VLOOKUP(B:B,İŞ_PROGRAMI!C:C,1,0))</f>
        <v>0</v>
      </c>
      <c r="G144" s="6">
        <f>IF(ISERROR(VLOOKUP(B:B,İŞ_PROGRAMI!G:G,1,0)=TRUE),0,VLOOKUP(B:B,İŞ_PROGRAMI!G:G,1,0))</f>
        <v>0</v>
      </c>
      <c r="H144" s="6">
        <f>IF(ISERROR(VLOOKUP(B:B,İŞ_PROGRAMI!K:K,1,0)=TRUE),0,VLOOKUP(B:B,İŞ_PROGRAMI!K:K,1,0))</f>
        <v>0</v>
      </c>
      <c r="I144" s="6" t="str">
        <f>IF(ISERROR(VLOOKUP(B:B,İŞ_PROGRAMI!O:O,1,0)=TRUE),0,VLOOKUP(B:B,İŞ_PROGRAMI!O:O,1,0))</f>
        <v>İbrahim ÖZ</v>
      </c>
      <c r="J144" s="8">
        <f t="shared" si="6"/>
        <v>1</v>
      </c>
    </row>
    <row r="145" spans="1:10" hidden="1" x14ac:dyDescent="0.25">
      <c r="A145" s="70">
        <v>27</v>
      </c>
      <c r="B145" s="66" t="s">
        <v>214</v>
      </c>
      <c r="C145" s="65"/>
      <c r="D145" s="65">
        <v>27</v>
      </c>
      <c r="E145" s="22" t="str">
        <f t="shared" si="5"/>
        <v>Aydın CAĞŞAR</v>
      </c>
      <c r="F145" s="7">
        <f>IF(ISERROR(VLOOKUP(B:B,İŞ_PROGRAMI!C:C,1,0)=TRUE),0,VLOOKUP(B:B,İŞ_PROGRAMI!C:C,1,0))</f>
        <v>0</v>
      </c>
      <c r="G145" s="6" t="str">
        <f>IF(ISERROR(VLOOKUP(B:B,İŞ_PROGRAMI!G:G,1,0)=TRUE),0,VLOOKUP(B:B,İŞ_PROGRAMI!G:G,1,0))</f>
        <v>Aydın CAĞŞAR</v>
      </c>
      <c r="H145" s="6">
        <f>IF(ISERROR(VLOOKUP(B:B,İŞ_PROGRAMI!K:K,1,0)=TRUE),0,VLOOKUP(B:B,İŞ_PROGRAMI!K:K,1,0))</f>
        <v>0</v>
      </c>
      <c r="I145" s="6">
        <f>IF(ISERROR(VLOOKUP(B:B,İŞ_PROGRAMI!O:O,1,0)=TRUE),0,VLOOKUP(B:B,İŞ_PROGRAMI!O:O,1,0))</f>
        <v>0</v>
      </c>
      <c r="J145" s="8">
        <f t="shared" si="6"/>
        <v>1</v>
      </c>
    </row>
    <row r="146" spans="1:10" hidden="1" x14ac:dyDescent="0.25">
      <c r="A146" s="69">
        <v>173</v>
      </c>
      <c r="B146" s="66" t="s">
        <v>239</v>
      </c>
      <c r="C146" s="65"/>
      <c r="D146" s="65">
        <v>177</v>
      </c>
      <c r="E146" s="22" t="str">
        <f t="shared" si="5"/>
        <v>Muhammet DALLI</v>
      </c>
      <c r="F146" s="7">
        <f>IF(ISERROR(VLOOKUP(B:B,İŞ_PROGRAMI!C:C,1,0)=TRUE),0,VLOOKUP(B:B,İŞ_PROGRAMI!C:C,1,0))</f>
        <v>0</v>
      </c>
      <c r="G146" s="6" t="str">
        <f>IF(ISERROR(VLOOKUP(B:B,İŞ_PROGRAMI!G:G,1,0)=TRUE),0,VLOOKUP(B:B,İŞ_PROGRAMI!G:G,1,0))</f>
        <v>Muhammet DALLI</v>
      </c>
      <c r="H146" s="6">
        <f>IF(ISERROR(VLOOKUP(B:B,İŞ_PROGRAMI!K:K,1,0)=TRUE),0,VLOOKUP(B:B,İŞ_PROGRAMI!K:K,1,0))</f>
        <v>0</v>
      </c>
      <c r="I146" s="6">
        <f>IF(ISERROR(VLOOKUP(B:B,İŞ_PROGRAMI!O:O,1,0)=TRUE),0,VLOOKUP(B:B,İŞ_PROGRAMI!O:O,1,0))</f>
        <v>0</v>
      </c>
      <c r="J146" s="8">
        <f t="shared" si="6"/>
        <v>1</v>
      </c>
    </row>
    <row r="147" spans="1:10" hidden="1" x14ac:dyDescent="0.25">
      <c r="A147" s="72">
        <v>281</v>
      </c>
      <c r="B147" s="68" t="s">
        <v>185</v>
      </c>
      <c r="C147" s="67"/>
      <c r="D147" s="65">
        <v>289</v>
      </c>
      <c r="E147" s="22" t="str">
        <f t="shared" si="5"/>
        <v>Yavuz EVİRGEN</v>
      </c>
      <c r="F147" s="7" t="str">
        <f>IF(ISERROR(VLOOKUP(B:B,İŞ_PROGRAMI!C:C,1,0)=TRUE),0,VLOOKUP(B:B,İŞ_PROGRAMI!C:C,1,0))</f>
        <v>Yavuz EVİRGEN</v>
      </c>
      <c r="G147" s="6">
        <f>IF(ISERROR(VLOOKUP(B:B,İŞ_PROGRAMI!G:G,1,0)=TRUE),0,VLOOKUP(B:B,İŞ_PROGRAMI!G:G,1,0))</f>
        <v>0</v>
      </c>
      <c r="H147" s="6">
        <f>IF(ISERROR(VLOOKUP(B:B,İŞ_PROGRAMI!K:K,1,0)=TRUE),0,VLOOKUP(B:B,İŞ_PROGRAMI!K:K,1,0))</f>
        <v>0</v>
      </c>
      <c r="I147" s="6">
        <f>IF(ISERROR(VLOOKUP(B:B,İŞ_PROGRAMI!O:O,1,0)=TRUE),0,VLOOKUP(B:B,İŞ_PROGRAMI!O:O,1,0))</f>
        <v>0</v>
      </c>
      <c r="J147" s="8">
        <f t="shared" si="6"/>
        <v>1</v>
      </c>
    </row>
    <row r="148" spans="1:10" hidden="1" x14ac:dyDescent="0.25">
      <c r="A148" s="70">
        <v>64</v>
      </c>
      <c r="B148" s="68" t="s">
        <v>208</v>
      </c>
      <c r="C148" s="67"/>
      <c r="D148" s="67">
        <v>65</v>
      </c>
      <c r="E148" s="22" t="str">
        <f t="shared" si="5"/>
        <v>Enis ÖZGÜLER</v>
      </c>
      <c r="F148" s="7">
        <f>IF(ISERROR(VLOOKUP(B:B,İŞ_PROGRAMI!C:C,1,0)=TRUE),0,VLOOKUP(B:B,İŞ_PROGRAMI!C:C,1,0))</f>
        <v>0</v>
      </c>
      <c r="G148" s="6" t="str">
        <f>IF(ISERROR(VLOOKUP(B:B,İŞ_PROGRAMI!G:G,1,0)=TRUE),0,VLOOKUP(B:B,İŞ_PROGRAMI!G:G,1,0))</f>
        <v>Enis ÖZGÜLER</v>
      </c>
      <c r="H148" s="6">
        <f>IF(ISERROR(VLOOKUP(B:B,İŞ_PROGRAMI!K:K,1,0)=TRUE),0,VLOOKUP(B:B,İŞ_PROGRAMI!K:K,1,0))</f>
        <v>0</v>
      </c>
      <c r="I148" s="6">
        <f>IF(ISERROR(VLOOKUP(B:B,İŞ_PROGRAMI!O:O,1,0)=TRUE),0,VLOOKUP(B:B,İŞ_PROGRAMI!O:O,1,0))</f>
        <v>0</v>
      </c>
      <c r="J148" s="8">
        <f t="shared" si="6"/>
        <v>1</v>
      </c>
    </row>
    <row r="149" spans="1:10" hidden="1" x14ac:dyDescent="0.25">
      <c r="A149" s="71">
        <v>279</v>
      </c>
      <c r="B149" s="68" t="s">
        <v>99</v>
      </c>
      <c r="C149" s="67"/>
      <c r="D149" s="67">
        <v>287</v>
      </c>
      <c r="E149" s="22" t="str">
        <f t="shared" si="5"/>
        <v>Yaşar SEVİL</v>
      </c>
      <c r="F149" s="7" t="str">
        <f>IF(ISERROR(VLOOKUP(B:B,İŞ_PROGRAMI!C:C,1,0)=TRUE),0,VLOOKUP(B:B,İŞ_PROGRAMI!C:C,1,0))</f>
        <v>Yaşar SEVİL</v>
      </c>
      <c r="G149" s="6">
        <f>IF(ISERROR(VLOOKUP(B:B,İŞ_PROGRAMI!G:G,1,0)=TRUE),0,VLOOKUP(B:B,İŞ_PROGRAMI!G:G,1,0))</f>
        <v>0</v>
      </c>
      <c r="H149" s="6">
        <f>IF(ISERROR(VLOOKUP(B:B,İŞ_PROGRAMI!K:K,1,0)=TRUE),0,VLOOKUP(B:B,İŞ_PROGRAMI!K:K,1,0))</f>
        <v>0</v>
      </c>
      <c r="I149" s="6">
        <f>IF(ISERROR(VLOOKUP(B:B,İŞ_PROGRAMI!O:O,1,0)=TRUE),0,VLOOKUP(B:B,İŞ_PROGRAMI!O:O,1,0))</f>
        <v>0</v>
      </c>
      <c r="J149" s="8">
        <f t="shared" si="6"/>
        <v>1</v>
      </c>
    </row>
    <row r="150" spans="1:10" hidden="1" x14ac:dyDescent="0.25">
      <c r="A150" s="70">
        <v>100</v>
      </c>
      <c r="B150" s="66" t="s">
        <v>95</v>
      </c>
      <c r="C150" s="65"/>
      <c r="D150" s="65">
        <v>102</v>
      </c>
      <c r="E150" s="22" t="str">
        <f t="shared" si="5"/>
        <v>Hakan SEZEN</v>
      </c>
      <c r="F150" s="7">
        <f>IF(ISERROR(VLOOKUP(B:B,İŞ_PROGRAMI!C:C,1,0)=TRUE),0,VLOOKUP(B:B,İŞ_PROGRAMI!C:C,1,0))</f>
        <v>0</v>
      </c>
      <c r="G150" s="6">
        <f>IF(ISERROR(VLOOKUP(B:B,İŞ_PROGRAMI!G:G,1,0)=TRUE),0,VLOOKUP(B:B,İŞ_PROGRAMI!G:G,1,0))</f>
        <v>0</v>
      </c>
      <c r="H150" s="6" t="str">
        <f>IF(ISERROR(VLOOKUP(B:B,İŞ_PROGRAMI!K:K,1,0)=TRUE),0,VLOOKUP(B:B,İŞ_PROGRAMI!K:K,1,0))</f>
        <v>Hakan SEZEN</v>
      </c>
      <c r="I150" s="6">
        <f>IF(ISERROR(VLOOKUP(B:B,İŞ_PROGRAMI!O:O,1,0)=TRUE),0,VLOOKUP(B:B,İŞ_PROGRAMI!O:O,1,0))</f>
        <v>0</v>
      </c>
      <c r="J150" s="8">
        <f t="shared" si="6"/>
        <v>1</v>
      </c>
    </row>
    <row r="151" spans="1:10" ht="0.75" hidden="1" customHeight="1" x14ac:dyDescent="0.25">
      <c r="A151" s="72">
        <v>161</v>
      </c>
      <c r="B151" s="66" t="s">
        <v>84</v>
      </c>
      <c r="C151" s="65"/>
      <c r="D151" s="65">
        <v>165</v>
      </c>
      <c r="E151" s="22" t="str">
        <f t="shared" si="5"/>
        <v>Mehmet SOYHAN</v>
      </c>
      <c r="F151" s="7">
        <f>IF(ISERROR(VLOOKUP(B:B,İŞ_PROGRAMI!C:C,1,0)=TRUE),0,VLOOKUP(B:B,İŞ_PROGRAMI!C:C,1,0))</f>
        <v>0</v>
      </c>
      <c r="G151" s="6" t="str">
        <f>IF(ISERROR(VLOOKUP(B:B,İŞ_PROGRAMI!G:G,1,0)=TRUE),0,VLOOKUP(B:B,İŞ_PROGRAMI!G:G,1,0))</f>
        <v>Mehmet SOYHAN</v>
      </c>
      <c r="H151" s="6">
        <f>IF(ISERROR(VLOOKUP(B:B,İŞ_PROGRAMI!K:K,1,0)=TRUE),0,VLOOKUP(B:B,İŞ_PROGRAMI!K:K,1,0))</f>
        <v>0</v>
      </c>
      <c r="I151" s="6">
        <f>IF(ISERROR(VLOOKUP(B:B,İŞ_PROGRAMI!O:O,1,0)=TRUE),0,VLOOKUP(B:B,İŞ_PROGRAMI!O:O,1,0))</f>
        <v>0</v>
      </c>
      <c r="J151" s="8">
        <f t="shared" si="6"/>
        <v>1</v>
      </c>
    </row>
    <row r="152" spans="1:10" hidden="1" x14ac:dyDescent="0.25">
      <c r="A152" s="69">
        <v>29</v>
      </c>
      <c r="B152" s="66" t="s">
        <v>216</v>
      </c>
      <c r="C152" s="65"/>
      <c r="D152" s="67">
        <v>29</v>
      </c>
      <c r="E152" s="22" t="str">
        <f t="shared" si="5"/>
        <v>Aydın MERİÇ</v>
      </c>
      <c r="F152" s="7">
        <f>IF(ISERROR(VLOOKUP(B:B,İŞ_PROGRAMI!C:C,1,0)=TRUE),0,VLOOKUP(B:B,İŞ_PROGRAMI!C:C,1,0))</f>
        <v>0</v>
      </c>
      <c r="G152" s="6" t="str">
        <f>IF(ISERROR(VLOOKUP(B:B,İŞ_PROGRAMI!G:G,1,0)=TRUE),0,VLOOKUP(B:B,İŞ_PROGRAMI!G:G,1,0))</f>
        <v>Aydın MERİÇ</v>
      </c>
      <c r="H152" s="6">
        <f>IF(ISERROR(VLOOKUP(B:B,İŞ_PROGRAMI!K:K,1,0)=TRUE),0,VLOOKUP(B:B,İŞ_PROGRAMI!K:K,1,0))</f>
        <v>0</v>
      </c>
      <c r="I152" s="6">
        <f>IF(ISERROR(VLOOKUP(B:B,İŞ_PROGRAMI!O:O,1,0)=TRUE),0,VLOOKUP(B:B,İŞ_PROGRAMI!O:O,1,0))</f>
        <v>0</v>
      </c>
      <c r="J152" s="8">
        <f t="shared" si="6"/>
        <v>1</v>
      </c>
    </row>
    <row r="153" spans="1:10" hidden="1" x14ac:dyDescent="0.25">
      <c r="A153" s="70">
        <v>69</v>
      </c>
      <c r="B153" s="66" t="s">
        <v>170</v>
      </c>
      <c r="C153" s="65"/>
      <c r="D153" s="65">
        <v>70</v>
      </c>
      <c r="E153" s="22" t="str">
        <f t="shared" si="5"/>
        <v>Erdoğan GÜRTUNCA</v>
      </c>
      <c r="F153" s="7">
        <f>IF(ISERROR(VLOOKUP(B:B,İŞ_PROGRAMI!C:C,1,0)=TRUE),0,VLOOKUP(B:B,İŞ_PROGRAMI!C:C,1,0))</f>
        <v>0</v>
      </c>
      <c r="G153" s="6">
        <f>IF(ISERROR(VLOOKUP(B:B,İŞ_PROGRAMI!G:G,1,0)=TRUE),0,VLOOKUP(B:B,İŞ_PROGRAMI!G:G,1,0))</f>
        <v>0</v>
      </c>
      <c r="H153" s="6">
        <f>IF(ISERROR(VLOOKUP(B:B,İŞ_PROGRAMI!K:K,1,0)=TRUE),0,VLOOKUP(B:B,İŞ_PROGRAMI!K:K,1,0))</f>
        <v>0</v>
      </c>
      <c r="I153" s="6" t="str">
        <f>IF(ISERROR(VLOOKUP(B:B,İŞ_PROGRAMI!O:O,1,0)=TRUE),0,VLOOKUP(B:B,İŞ_PROGRAMI!O:O,1,0))</f>
        <v>Erdoğan GÜRTUNCA</v>
      </c>
      <c r="J153" s="8">
        <f t="shared" si="6"/>
        <v>1</v>
      </c>
    </row>
    <row r="154" spans="1:10" hidden="1" x14ac:dyDescent="0.25">
      <c r="A154" s="69">
        <v>122</v>
      </c>
      <c r="B154" s="66" t="s">
        <v>28</v>
      </c>
      <c r="C154" s="65"/>
      <c r="D154" s="67">
        <v>125</v>
      </c>
      <c r="E154" s="22" t="str">
        <f t="shared" si="5"/>
        <v>Hüseyin SEVİNÇ</v>
      </c>
      <c r="F154" s="7">
        <f>IF(ISERROR(VLOOKUP(B:B,İŞ_PROGRAMI!C:C,1,0)=TRUE),0,VLOOKUP(B:B,İŞ_PROGRAMI!C:C,1,0))</f>
        <v>0</v>
      </c>
      <c r="G154" s="6">
        <f>IF(ISERROR(VLOOKUP(B:B,İŞ_PROGRAMI!G:G,1,0)=TRUE),0,VLOOKUP(B:B,İŞ_PROGRAMI!G:G,1,0))</f>
        <v>0</v>
      </c>
      <c r="H154" s="6" t="str">
        <f>IF(ISERROR(VLOOKUP(B:B,İŞ_PROGRAMI!K:K,1,0)=TRUE),0,VLOOKUP(B:B,İŞ_PROGRAMI!K:K,1,0))</f>
        <v>Hüseyin SEVİNÇ</v>
      </c>
      <c r="I154" s="6">
        <f>IF(ISERROR(VLOOKUP(B:B,İŞ_PROGRAMI!O:O,1,0)=TRUE),0,VLOOKUP(B:B,İŞ_PROGRAMI!O:O,1,0))</f>
        <v>0</v>
      </c>
      <c r="J154" s="8">
        <f t="shared" si="6"/>
        <v>1</v>
      </c>
    </row>
    <row r="155" spans="1:10" hidden="1" x14ac:dyDescent="0.25">
      <c r="A155" s="72">
        <v>263</v>
      </c>
      <c r="B155" s="66" t="s">
        <v>229</v>
      </c>
      <c r="C155" s="65"/>
      <c r="D155" s="65">
        <v>271</v>
      </c>
      <c r="E155" s="22" t="str">
        <f t="shared" si="5"/>
        <v>Ufuk KURNAZ</v>
      </c>
      <c r="F155" s="7" t="str">
        <f>IF(ISERROR(VLOOKUP(B:B,İŞ_PROGRAMI!C:C,1,0)=TRUE),0,VLOOKUP(B:B,İŞ_PROGRAMI!C:C,1,0))</f>
        <v>Ufuk KURNAZ</v>
      </c>
      <c r="G155" s="6">
        <f>IF(ISERROR(VLOOKUP(B:B,İŞ_PROGRAMI!G:G,1,0)=TRUE),0,VLOOKUP(B:B,İŞ_PROGRAMI!G:G,1,0))</f>
        <v>0</v>
      </c>
      <c r="H155" s="6">
        <f>IF(ISERROR(VLOOKUP(B:B,İŞ_PROGRAMI!K:K,1,0)=TRUE),0,VLOOKUP(B:B,İŞ_PROGRAMI!K:K,1,0))</f>
        <v>0</v>
      </c>
      <c r="I155" s="6">
        <f>IF(ISERROR(VLOOKUP(B:B,İŞ_PROGRAMI!O:O,1,0)=TRUE),0,VLOOKUP(B:B,İŞ_PROGRAMI!O:O,1,0))</f>
        <v>0</v>
      </c>
      <c r="J155" s="8">
        <f t="shared" si="6"/>
        <v>1</v>
      </c>
    </row>
    <row r="156" spans="1:10" hidden="1" x14ac:dyDescent="0.25">
      <c r="A156" s="72">
        <v>176</v>
      </c>
      <c r="B156" s="68" t="s">
        <v>232</v>
      </c>
      <c r="C156" s="67"/>
      <c r="D156" s="65">
        <v>180</v>
      </c>
      <c r="E156" s="22" t="str">
        <f t="shared" si="5"/>
        <v>Murat DARICI</v>
      </c>
      <c r="F156" s="7">
        <f>IF(ISERROR(VLOOKUP(B:B,İŞ_PROGRAMI!C:C,1,0)=TRUE),0,VLOOKUP(B:B,İŞ_PROGRAMI!C:C,1,0))</f>
        <v>0</v>
      </c>
      <c r="G156" s="6">
        <f>IF(ISERROR(VLOOKUP(B:B,İŞ_PROGRAMI!G:G,1,0)=TRUE),0,VLOOKUP(B:B,İŞ_PROGRAMI!G:G,1,0))</f>
        <v>0</v>
      </c>
      <c r="H156" s="6" t="str">
        <f>IF(ISERROR(VLOOKUP(B:B,İŞ_PROGRAMI!K:K,1,0)=TRUE),0,VLOOKUP(B:B,İŞ_PROGRAMI!K:K,1,0))</f>
        <v>Murat DARICI</v>
      </c>
      <c r="I156" s="6">
        <f>IF(ISERROR(VLOOKUP(B:B,İŞ_PROGRAMI!O:O,1,0)=TRUE),0,VLOOKUP(B:B,İŞ_PROGRAMI!O:O,1,0))</f>
        <v>0</v>
      </c>
      <c r="J156" s="8">
        <f t="shared" si="6"/>
        <v>1</v>
      </c>
    </row>
    <row r="157" spans="1:10" hidden="1" x14ac:dyDescent="0.25">
      <c r="A157" s="69">
        <v>107</v>
      </c>
      <c r="B157" s="68" t="s">
        <v>48</v>
      </c>
      <c r="C157" s="67"/>
      <c r="D157" s="65">
        <v>109</v>
      </c>
      <c r="E157" s="22" t="str">
        <f t="shared" si="5"/>
        <v>Hasan CAN</v>
      </c>
      <c r="F157" s="7">
        <f>IF(ISERROR(VLOOKUP(B:B,İŞ_PROGRAMI!C:C,1,0)=TRUE),0,VLOOKUP(B:B,İŞ_PROGRAMI!C:C,1,0))</f>
        <v>0</v>
      </c>
      <c r="G157" s="6" t="str">
        <f>IF(ISERROR(VLOOKUP(B:B,İŞ_PROGRAMI!G:G,1,0)=TRUE),0,VLOOKUP(B:B,İŞ_PROGRAMI!G:G,1,0))</f>
        <v>Hasan CAN</v>
      </c>
      <c r="H157" s="6">
        <f>IF(ISERROR(VLOOKUP(B:B,İŞ_PROGRAMI!K:K,1,0)=TRUE),0,VLOOKUP(B:B,İŞ_PROGRAMI!K:K,1,0))</f>
        <v>0</v>
      </c>
      <c r="I157" s="6">
        <f>IF(ISERROR(VLOOKUP(B:B,İŞ_PROGRAMI!O:O,1,0)=TRUE),0,VLOOKUP(B:B,İŞ_PROGRAMI!O:O,1,0))</f>
        <v>0</v>
      </c>
      <c r="J157" s="8">
        <f t="shared" si="6"/>
        <v>1</v>
      </c>
    </row>
    <row r="158" spans="1:10" hidden="1" x14ac:dyDescent="0.25">
      <c r="A158" s="70">
        <v>19</v>
      </c>
      <c r="B158" s="66" t="s">
        <v>86</v>
      </c>
      <c r="C158" s="65"/>
      <c r="D158" s="65">
        <v>19</v>
      </c>
      <c r="E158" s="22" t="str">
        <f t="shared" si="5"/>
        <v>Ali DURSUN</v>
      </c>
      <c r="F158" s="7">
        <f>IF(ISERROR(VLOOKUP(B:B,İŞ_PROGRAMI!C:C,1,0)=TRUE),0,VLOOKUP(B:B,İŞ_PROGRAMI!C:C,1,0))</f>
        <v>0</v>
      </c>
      <c r="G158" s="6" t="str">
        <f>IF(ISERROR(VLOOKUP(B:B,İŞ_PROGRAMI!G:G,1,0)=TRUE),0,VLOOKUP(B:B,İŞ_PROGRAMI!G:G,1,0))</f>
        <v>Ali DURSUN</v>
      </c>
      <c r="H158" s="6">
        <f>IF(ISERROR(VLOOKUP(B:B,İŞ_PROGRAMI!K:K,1,0)=TRUE),0,VLOOKUP(B:B,İŞ_PROGRAMI!K:K,1,0))</f>
        <v>0</v>
      </c>
      <c r="I158" s="6">
        <f>IF(ISERROR(VLOOKUP(B:B,İŞ_PROGRAMI!O:O,1,0)=TRUE),0,VLOOKUP(B:B,İŞ_PROGRAMI!O:O,1,0))</f>
        <v>0</v>
      </c>
      <c r="J158" s="8">
        <f t="shared" si="6"/>
        <v>1</v>
      </c>
    </row>
    <row r="159" spans="1:10" hidden="1" x14ac:dyDescent="0.25">
      <c r="A159" s="70">
        <v>151</v>
      </c>
      <c r="B159" s="68" t="s">
        <v>53</v>
      </c>
      <c r="C159" s="67"/>
      <c r="D159" s="65">
        <v>154</v>
      </c>
      <c r="E159" s="22" t="str">
        <f t="shared" si="5"/>
        <v>Kudret UZUN</v>
      </c>
      <c r="F159" s="7" t="str">
        <f>IF(ISERROR(VLOOKUP(B:B,İŞ_PROGRAMI!C:C,1,0)=TRUE),0,VLOOKUP(B:B,İŞ_PROGRAMI!C:C,1,0))</f>
        <v>Kudret UZUN</v>
      </c>
      <c r="G159" s="6">
        <f>IF(ISERROR(VLOOKUP(B:B,İŞ_PROGRAMI!G:G,1,0)=TRUE),0,VLOOKUP(B:B,İŞ_PROGRAMI!G:G,1,0))</f>
        <v>0</v>
      </c>
      <c r="H159" s="6">
        <f>IF(ISERROR(VLOOKUP(B:B,İŞ_PROGRAMI!K:K,1,0)=TRUE),0,VLOOKUP(B:B,İŞ_PROGRAMI!K:K,1,0))</f>
        <v>0</v>
      </c>
      <c r="I159" s="6">
        <f>IF(ISERROR(VLOOKUP(B:B,İŞ_PROGRAMI!O:O,1,0)=TRUE),0,VLOOKUP(B:B,İŞ_PROGRAMI!O:O,1,0))</f>
        <v>0</v>
      </c>
      <c r="J159" s="8">
        <f t="shared" si="6"/>
        <v>1</v>
      </c>
    </row>
    <row r="160" spans="1:10" hidden="1" x14ac:dyDescent="0.25">
      <c r="A160" s="71">
        <v>139</v>
      </c>
      <c r="B160" s="68" t="s">
        <v>238</v>
      </c>
      <c r="C160" s="67"/>
      <c r="D160" s="65">
        <v>142</v>
      </c>
      <c r="E160" s="22" t="str">
        <f t="shared" si="5"/>
        <v>İslam KIRCI</v>
      </c>
      <c r="F160" s="7">
        <f>IF(ISERROR(VLOOKUP(B:B,İŞ_PROGRAMI!C:C,1,0)=TRUE),0,VLOOKUP(B:B,İŞ_PROGRAMI!C:C,1,0))</f>
        <v>0</v>
      </c>
      <c r="G160" s="6">
        <f>IF(ISERROR(VLOOKUP(B:B,İŞ_PROGRAMI!G:G,1,0)=TRUE),0,VLOOKUP(B:B,İŞ_PROGRAMI!G:G,1,0))</f>
        <v>0</v>
      </c>
      <c r="H160" s="6" t="str">
        <f>IF(ISERROR(VLOOKUP(B:B,İŞ_PROGRAMI!K:K,1,0)=TRUE),0,VLOOKUP(B:B,İŞ_PROGRAMI!K:K,1,0))</f>
        <v>İslam KIRCI</v>
      </c>
      <c r="I160" s="6">
        <f>IF(ISERROR(VLOOKUP(B:B,İŞ_PROGRAMI!O:O,1,0)=TRUE),0,VLOOKUP(B:B,İŞ_PROGRAMI!O:O,1,0))</f>
        <v>0</v>
      </c>
      <c r="J160" s="8">
        <f t="shared" si="6"/>
        <v>1</v>
      </c>
    </row>
    <row r="161" spans="1:10" hidden="1" x14ac:dyDescent="0.25">
      <c r="A161" s="70">
        <v>21</v>
      </c>
      <c r="B161" s="66" t="s">
        <v>38</v>
      </c>
      <c r="C161" s="65"/>
      <c r="D161" s="65">
        <v>21</v>
      </c>
      <c r="E161" s="22" t="str">
        <f t="shared" si="5"/>
        <v>Ali GÜMÜŞ</v>
      </c>
      <c r="F161" s="7" t="str">
        <f>IF(ISERROR(VLOOKUP(B:B,İŞ_PROGRAMI!C:C,1,0)=TRUE),0,VLOOKUP(B:B,İŞ_PROGRAMI!C:C,1,0))</f>
        <v>Ali GÜMÜŞ</v>
      </c>
      <c r="G161" s="6">
        <f>IF(ISERROR(VLOOKUP(B:B,İŞ_PROGRAMI!G:G,1,0)=TRUE),0,VLOOKUP(B:B,İŞ_PROGRAMI!G:G,1,0))</f>
        <v>0</v>
      </c>
      <c r="H161" s="6">
        <f>IF(ISERROR(VLOOKUP(B:B,İŞ_PROGRAMI!K:K,1,0)=TRUE),0,VLOOKUP(B:B,İŞ_PROGRAMI!K:K,1,0))</f>
        <v>0</v>
      </c>
      <c r="I161" s="6">
        <f>IF(ISERROR(VLOOKUP(B:B,İŞ_PROGRAMI!O:O,1,0)=TRUE),0,VLOOKUP(B:B,İŞ_PROGRAMI!O:O,1,0))</f>
        <v>0</v>
      </c>
      <c r="J161" s="8">
        <f t="shared" si="6"/>
        <v>1</v>
      </c>
    </row>
    <row r="162" spans="1:10" hidden="1" x14ac:dyDescent="0.25">
      <c r="A162" s="70">
        <v>199</v>
      </c>
      <c r="B162" s="68" t="s">
        <v>24</v>
      </c>
      <c r="C162" s="67"/>
      <c r="D162" s="65">
        <v>204</v>
      </c>
      <c r="E162" s="22" t="str">
        <f t="shared" si="5"/>
        <v>Okan ŞAHİN</v>
      </c>
      <c r="F162" s="7">
        <f>IF(ISERROR(VLOOKUP(B:B,İŞ_PROGRAMI!C:C,1,0)=TRUE),0,VLOOKUP(B:B,İŞ_PROGRAMI!C:C,1,0))</f>
        <v>0</v>
      </c>
      <c r="G162" s="6">
        <f>IF(ISERROR(VLOOKUP(B:B,İŞ_PROGRAMI!G:G,1,0)=TRUE),0,VLOOKUP(B:B,İŞ_PROGRAMI!G:G,1,0))</f>
        <v>0</v>
      </c>
      <c r="H162" s="6" t="str">
        <f>IF(ISERROR(VLOOKUP(B:B,İŞ_PROGRAMI!K:K,1,0)=TRUE),0,VLOOKUP(B:B,İŞ_PROGRAMI!K:K,1,0))</f>
        <v>Okan ŞAHİN</v>
      </c>
      <c r="I162" s="6">
        <f>IF(ISERROR(VLOOKUP(B:B,İŞ_PROGRAMI!O:O,1,0)=TRUE),0,VLOOKUP(B:B,İŞ_PROGRAMI!O:O,1,0))</f>
        <v>0</v>
      </c>
      <c r="J162" s="8">
        <f t="shared" si="6"/>
        <v>1</v>
      </c>
    </row>
    <row r="163" spans="1:10" hidden="1" x14ac:dyDescent="0.25">
      <c r="A163" s="71">
        <v>180</v>
      </c>
      <c r="B163" s="68" t="s">
        <v>34</v>
      </c>
      <c r="C163" s="67"/>
      <c r="D163" s="65">
        <v>184</v>
      </c>
      <c r="E163" s="22" t="str">
        <f t="shared" si="5"/>
        <v>Musa AKŞAR</v>
      </c>
      <c r="F163" s="7">
        <f>IF(ISERROR(VLOOKUP(B:B,İŞ_PROGRAMI!C:C,1,0)=TRUE),0,VLOOKUP(B:B,İŞ_PROGRAMI!C:C,1,0))</f>
        <v>0</v>
      </c>
      <c r="G163" s="6" t="str">
        <f>IF(ISERROR(VLOOKUP(B:B,İŞ_PROGRAMI!G:G,1,0)=TRUE),0,VLOOKUP(B:B,İŞ_PROGRAMI!G:G,1,0))</f>
        <v>Musa AKŞAR</v>
      </c>
      <c r="H163" s="6">
        <f>IF(ISERROR(VLOOKUP(B:B,İŞ_PROGRAMI!K:K,1,0)=TRUE),0,VLOOKUP(B:B,İŞ_PROGRAMI!K:K,1,0))</f>
        <v>0</v>
      </c>
      <c r="I163" s="6">
        <f>IF(ISERROR(VLOOKUP(B:B,İŞ_PROGRAMI!O:O,1,0)=TRUE),0,VLOOKUP(B:B,İŞ_PROGRAMI!O:O,1,0))</f>
        <v>0</v>
      </c>
      <c r="J163" s="8">
        <f t="shared" si="6"/>
        <v>1</v>
      </c>
    </row>
    <row r="164" spans="1:10" hidden="1" x14ac:dyDescent="0.25">
      <c r="A164" s="70">
        <v>285</v>
      </c>
      <c r="B164" s="68" t="s">
        <v>50</v>
      </c>
      <c r="C164" s="67"/>
      <c r="D164" s="67">
        <v>293</v>
      </c>
      <c r="E164" s="22" t="str">
        <f t="shared" si="5"/>
        <v>Z.Taner SEVİL</v>
      </c>
      <c r="F164" s="7">
        <f>IF(ISERROR(VLOOKUP(B:B,İŞ_PROGRAMI!C:C,1,0)=TRUE),0,VLOOKUP(B:B,İŞ_PROGRAMI!C:C,1,0))</f>
        <v>0</v>
      </c>
      <c r="G164" s="6" t="str">
        <f>IF(ISERROR(VLOOKUP(B:B,İŞ_PROGRAMI!G:G,1,0)=TRUE),0,VLOOKUP(B:B,İŞ_PROGRAMI!G:G,1,0))</f>
        <v>Z.Taner SEVİL</v>
      </c>
      <c r="H164" s="6">
        <f>IF(ISERROR(VLOOKUP(B:B,İŞ_PROGRAMI!K:K,1,0)=TRUE),0,VLOOKUP(B:B,İŞ_PROGRAMI!K:K,1,0))</f>
        <v>0</v>
      </c>
      <c r="I164" s="6">
        <f>IF(ISERROR(VLOOKUP(B:B,İŞ_PROGRAMI!O:O,1,0)=TRUE),0,VLOOKUP(B:B,İŞ_PROGRAMI!O:O,1,0))</f>
        <v>0</v>
      </c>
      <c r="J164" s="8">
        <f t="shared" si="6"/>
        <v>1</v>
      </c>
    </row>
    <row r="165" spans="1:10" hidden="1" x14ac:dyDescent="0.25">
      <c r="A165" s="70">
        <v>163</v>
      </c>
      <c r="B165" s="66" t="s">
        <v>180</v>
      </c>
      <c r="C165" s="65"/>
      <c r="D165" s="67">
        <v>167</v>
      </c>
      <c r="E165" s="22" t="str">
        <f t="shared" si="5"/>
        <v>Mehmet YEĞEN</v>
      </c>
      <c r="F165" s="7">
        <f>IF(ISERROR(VLOOKUP(B:B,İŞ_PROGRAMI!C:C,1,0)=TRUE),0,VLOOKUP(B:B,İŞ_PROGRAMI!C:C,1,0))</f>
        <v>0</v>
      </c>
      <c r="G165" s="6">
        <f>IF(ISERROR(VLOOKUP(B:B,İŞ_PROGRAMI!G:G,1,0)=TRUE),0,VLOOKUP(B:B,İŞ_PROGRAMI!G:G,1,0))</f>
        <v>0</v>
      </c>
      <c r="H165" s="6">
        <f>IF(ISERROR(VLOOKUP(B:B,İŞ_PROGRAMI!K:K,1,0)=TRUE),0,VLOOKUP(B:B,İŞ_PROGRAMI!K:K,1,0))</f>
        <v>0</v>
      </c>
      <c r="I165" s="6" t="str">
        <f>IF(ISERROR(VLOOKUP(B:B,İŞ_PROGRAMI!O:O,1,0)=TRUE),0,VLOOKUP(B:B,İŞ_PROGRAMI!O:O,1,0))</f>
        <v>Mehmet YEĞEN</v>
      </c>
      <c r="J165" s="8">
        <f t="shared" si="6"/>
        <v>1</v>
      </c>
    </row>
    <row r="166" spans="1:10" hidden="1" x14ac:dyDescent="0.25">
      <c r="A166" s="71">
        <v>226</v>
      </c>
      <c r="B166" s="66" t="s">
        <v>9</v>
      </c>
      <c r="C166" s="65"/>
      <c r="D166" s="65">
        <v>231</v>
      </c>
      <c r="E166" s="22" t="str">
        <f t="shared" si="5"/>
        <v>Saim KILIÇKOÇ</v>
      </c>
      <c r="F166" s="7" t="str">
        <f>IF(ISERROR(VLOOKUP(B:B,İŞ_PROGRAMI!C:C,1,0)=TRUE),0,VLOOKUP(B:B,İŞ_PROGRAMI!C:C,1,0))</f>
        <v>Saim KILIÇKOÇ</v>
      </c>
      <c r="G166" s="6">
        <f>IF(ISERROR(VLOOKUP(B:B,İŞ_PROGRAMI!G:G,1,0)=TRUE),0,VLOOKUP(B:B,İŞ_PROGRAMI!G:G,1,0))</f>
        <v>0</v>
      </c>
      <c r="H166" s="6">
        <f>IF(ISERROR(VLOOKUP(B:B,İŞ_PROGRAMI!K:K,1,0)=TRUE),0,VLOOKUP(B:B,İŞ_PROGRAMI!K:K,1,0))</f>
        <v>0</v>
      </c>
      <c r="I166" s="6">
        <f>IF(ISERROR(VLOOKUP(B:B,İŞ_PROGRAMI!O:O,1,0)=TRUE),0,VLOOKUP(B:B,İŞ_PROGRAMI!O:O,1,0))</f>
        <v>0</v>
      </c>
      <c r="J166" s="8">
        <f t="shared" si="6"/>
        <v>1</v>
      </c>
    </row>
    <row r="167" spans="1:10" hidden="1" x14ac:dyDescent="0.25">
      <c r="A167" s="70">
        <v>12</v>
      </c>
      <c r="B167" s="68" t="s">
        <v>237</v>
      </c>
      <c r="C167" s="67"/>
      <c r="D167" s="65">
        <v>12</v>
      </c>
      <c r="E167" s="22" t="str">
        <f t="shared" si="5"/>
        <v>Ahmet KILIÇ</v>
      </c>
      <c r="F167" s="7">
        <f>IF(ISERROR(VLOOKUP(B:B,İŞ_PROGRAMI!C:C,1,0)=TRUE),0,VLOOKUP(B:B,İŞ_PROGRAMI!C:C,1,0))</f>
        <v>0</v>
      </c>
      <c r="G167" s="6">
        <f>IF(ISERROR(VLOOKUP(B:B,İŞ_PROGRAMI!G:G,1,0)=TRUE),0,VLOOKUP(B:B,İŞ_PROGRAMI!G:G,1,0))</f>
        <v>0</v>
      </c>
      <c r="H167" s="6" t="str">
        <f>IF(ISERROR(VLOOKUP(B:B,İŞ_PROGRAMI!K:K,1,0)=TRUE),0,VLOOKUP(B:B,İŞ_PROGRAMI!K:K,1,0))</f>
        <v>Ahmet KILIÇ</v>
      </c>
      <c r="I167" s="6">
        <f>IF(ISERROR(VLOOKUP(B:B,İŞ_PROGRAMI!O:O,1,0)=TRUE),0,VLOOKUP(B:B,İŞ_PROGRAMI!O:O,1,0))</f>
        <v>0</v>
      </c>
      <c r="J167" s="8">
        <f t="shared" si="6"/>
        <v>1</v>
      </c>
    </row>
    <row r="168" spans="1:10" hidden="1" x14ac:dyDescent="0.25">
      <c r="A168" s="70">
        <v>7</v>
      </c>
      <c r="B168" s="66" t="s">
        <v>203</v>
      </c>
      <c r="C168" s="65"/>
      <c r="D168" s="65">
        <v>7</v>
      </c>
      <c r="E168" s="22" t="str">
        <f t="shared" si="5"/>
        <v>Ahmet BİLGİN</v>
      </c>
      <c r="F168" s="7">
        <f>IF(ISERROR(VLOOKUP(B:B,İŞ_PROGRAMI!C:C,1,0)=TRUE),0,VLOOKUP(B:B,İŞ_PROGRAMI!C:C,1,0))</f>
        <v>0</v>
      </c>
      <c r="G168" s="6">
        <f>IF(ISERROR(VLOOKUP(B:B,İŞ_PROGRAMI!G:G,1,0)=TRUE),0,VLOOKUP(B:B,İŞ_PROGRAMI!G:G,1,0))</f>
        <v>0</v>
      </c>
      <c r="H168" s="6" t="str">
        <f>IF(ISERROR(VLOOKUP(B:B,İŞ_PROGRAMI!K:K,1,0)=TRUE),0,VLOOKUP(B:B,İŞ_PROGRAMI!K:K,1,0))</f>
        <v>Ahmet BİLGİN</v>
      </c>
      <c r="I168" s="6">
        <f>IF(ISERROR(VLOOKUP(B:B,İŞ_PROGRAMI!O:O,1,0)=TRUE),0,VLOOKUP(B:B,İŞ_PROGRAMI!O:O,1,0))</f>
        <v>0</v>
      </c>
      <c r="J168" s="8">
        <f t="shared" si="6"/>
        <v>1</v>
      </c>
    </row>
    <row r="169" spans="1:10" x14ac:dyDescent="0.25">
      <c r="A169" s="69">
        <v>293</v>
      </c>
      <c r="B169" s="68"/>
      <c r="C169" s="67"/>
      <c r="D169" s="65">
        <v>301</v>
      </c>
      <c r="E169" s="22">
        <f t="shared" si="5"/>
        <v>0</v>
      </c>
      <c r="F169" s="7">
        <f>IF(ISERROR(VLOOKUP(B:B,İŞ_PROGRAMI!C:C,1,0)=TRUE),0,VLOOKUP(B:B,İŞ_PROGRAMI!C:C,1,0))</f>
        <v>0</v>
      </c>
      <c r="G169" s="6">
        <f>IF(ISERROR(VLOOKUP(B:B,İŞ_PROGRAMI!G:G,1,0)=TRUE),0,VLOOKUP(B:B,İŞ_PROGRAMI!G:G,1,0))</f>
        <v>0</v>
      </c>
      <c r="H169" s="6">
        <f>IF(ISERROR(VLOOKUP(B:B,İŞ_PROGRAMI!K:K,1,0)=TRUE),0,VLOOKUP(B:B,İŞ_PROGRAMI!K:K,1,0))</f>
        <v>0</v>
      </c>
      <c r="I169" s="6">
        <f>IF(ISERROR(VLOOKUP(B:B,İŞ_PROGRAMI!O:O,1,0)=TRUE),0,VLOOKUP(B:B,İŞ_PROGRAMI!O:O,1,0))</f>
        <v>0</v>
      </c>
      <c r="J169" s="8">
        <f t="shared" si="6"/>
        <v>0</v>
      </c>
    </row>
    <row r="170" spans="1:10" hidden="1" x14ac:dyDescent="0.25">
      <c r="A170" s="70">
        <v>217</v>
      </c>
      <c r="B170" s="68" t="s">
        <v>10</v>
      </c>
      <c r="C170" s="67"/>
      <c r="D170" s="65">
        <v>222</v>
      </c>
      <c r="E170" s="22" t="str">
        <f t="shared" si="5"/>
        <v>Özvan COŞKUNER</v>
      </c>
      <c r="F170" s="7">
        <f>IF(ISERROR(VLOOKUP(B:B,İŞ_PROGRAMI!C:C,1,0)=TRUE),0,VLOOKUP(B:B,İŞ_PROGRAMI!C:C,1,0))</f>
        <v>0</v>
      </c>
      <c r="G170" s="6">
        <f>IF(ISERROR(VLOOKUP(B:B,İŞ_PROGRAMI!G:G,1,0)=TRUE),0,VLOOKUP(B:B,İŞ_PROGRAMI!G:G,1,0))</f>
        <v>0</v>
      </c>
      <c r="H170" s="6" t="str">
        <f>IF(ISERROR(VLOOKUP(B:B,İŞ_PROGRAMI!K:K,1,0)=TRUE),0,VLOOKUP(B:B,İŞ_PROGRAMI!K:K,1,0))</f>
        <v>Özvan COŞKUNER</v>
      </c>
      <c r="I170" s="6">
        <f>IF(ISERROR(VLOOKUP(B:B,İŞ_PROGRAMI!O:O,1,0)=TRUE),0,VLOOKUP(B:B,İŞ_PROGRAMI!O:O,1,0))</f>
        <v>0</v>
      </c>
      <c r="J170" s="8">
        <f t="shared" si="6"/>
        <v>1</v>
      </c>
    </row>
    <row r="171" spans="1:10" hidden="1" x14ac:dyDescent="0.25">
      <c r="A171" s="71">
        <v>103</v>
      </c>
      <c r="B171" s="68" t="s">
        <v>126</v>
      </c>
      <c r="C171" s="67"/>
      <c r="D171" s="65">
        <v>105</v>
      </c>
      <c r="E171" s="22" t="str">
        <f t="shared" si="5"/>
        <v>Halim GÖÇER</v>
      </c>
      <c r="F171" s="7">
        <f>IF(ISERROR(VLOOKUP(B:B,İŞ_PROGRAMI!C:C,1,0)=TRUE),0,VLOOKUP(B:B,İŞ_PROGRAMI!C:C,1,0))</f>
        <v>0</v>
      </c>
      <c r="G171" s="6">
        <f>IF(ISERROR(VLOOKUP(B:B,İŞ_PROGRAMI!G:G,1,0)=TRUE),0,VLOOKUP(B:B,İŞ_PROGRAMI!G:G,1,0))</f>
        <v>0</v>
      </c>
      <c r="H171" s="6" t="str">
        <f>IF(ISERROR(VLOOKUP(B:B,İŞ_PROGRAMI!K:K,1,0)=TRUE),0,VLOOKUP(B:B,İŞ_PROGRAMI!K:K,1,0))</f>
        <v>Halim GÖÇER</v>
      </c>
      <c r="I171" s="6">
        <f>IF(ISERROR(VLOOKUP(B:B,İŞ_PROGRAMI!O:O,1,0)=TRUE),0,VLOOKUP(B:B,İŞ_PROGRAMI!O:O,1,0))</f>
        <v>0</v>
      </c>
      <c r="J171" s="8">
        <f t="shared" si="6"/>
        <v>1</v>
      </c>
    </row>
    <row r="172" spans="1:10" hidden="1" x14ac:dyDescent="0.25">
      <c r="A172" s="72">
        <v>77</v>
      </c>
      <c r="B172" s="66" t="s">
        <v>61</v>
      </c>
      <c r="C172" s="65"/>
      <c r="D172" s="65">
        <v>78</v>
      </c>
      <c r="E172" s="22" t="str">
        <f t="shared" si="5"/>
        <v>Ersoy DENİZ</v>
      </c>
      <c r="F172" s="7">
        <f>IF(ISERROR(VLOOKUP(B:B,İŞ_PROGRAMI!C:C,1,0)=TRUE),0,VLOOKUP(B:B,İŞ_PROGRAMI!C:C,1,0))</f>
        <v>0</v>
      </c>
      <c r="G172" s="6">
        <f>IF(ISERROR(VLOOKUP(B:B,İŞ_PROGRAMI!G:G,1,0)=TRUE),0,VLOOKUP(B:B,İŞ_PROGRAMI!G:G,1,0))</f>
        <v>0</v>
      </c>
      <c r="H172" s="6" t="str">
        <f>IF(ISERROR(VLOOKUP(B:B,İŞ_PROGRAMI!K:K,1,0)=TRUE),0,VLOOKUP(B:B,İŞ_PROGRAMI!K:K,1,0))</f>
        <v>Ersoy DENİZ</v>
      </c>
      <c r="I172" s="6">
        <f>IF(ISERROR(VLOOKUP(B:B,İŞ_PROGRAMI!O:O,1,0)=TRUE),0,VLOOKUP(B:B,İŞ_PROGRAMI!O:O,1,0))</f>
        <v>0</v>
      </c>
      <c r="J172" s="8">
        <f t="shared" si="6"/>
        <v>1</v>
      </c>
    </row>
    <row r="173" spans="1:10" hidden="1" x14ac:dyDescent="0.25">
      <c r="A173" s="72">
        <v>260</v>
      </c>
      <c r="B173" s="68" t="s">
        <v>62</v>
      </c>
      <c r="C173" s="67"/>
      <c r="D173" s="65">
        <v>268</v>
      </c>
      <c r="E173" s="22" t="str">
        <f t="shared" si="5"/>
        <v>Tolga KAYA</v>
      </c>
      <c r="F173" s="7">
        <f>IF(ISERROR(VLOOKUP(B:B,İŞ_PROGRAMI!C:C,1,0)=TRUE),0,VLOOKUP(B:B,İŞ_PROGRAMI!C:C,1,0))</f>
        <v>0</v>
      </c>
      <c r="G173" s="6" t="str">
        <f>IF(ISERROR(VLOOKUP(B:B,İŞ_PROGRAMI!G:G,1,0)=TRUE),0,VLOOKUP(B:B,İŞ_PROGRAMI!G:G,1,0))</f>
        <v>Tolga KAYA</v>
      </c>
      <c r="H173" s="6">
        <f>IF(ISERROR(VLOOKUP(B:B,İŞ_PROGRAMI!K:K,1,0)=TRUE),0,VLOOKUP(B:B,İŞ_PROGRAMI!K:K,1,0))</f>
        <v>0</v>
      </c>
      <c r="I173" s="6">
        <f>IF(ISERROR(VLOOKUP(B:B,İŞ_PROGRAMI!O:O,1,0)=TRUE),0,VLOOKUP(B:B,İŞ_PROGRAMI!O:O,1,0))</f>
        <v>0</v>
      </c>
      <c r="J173" s="8">
        <f t="shared" si="6"/>
        <v>1</v>
      </c>
    </row>
    <row r="174" spans="1:10" hidden="1" x14ac:dyDescent="0.25">
      <c r="A174" s="71">
        <v>213</v>
      </c>
      <c r="B174" s="68" t="s">
        <v>207</v>
      </c>
      <c r="C174" s="67"/>
      <c r="D174" s="67">
        <v>218</v>
      </c>
      <c r="E174" s="22" t="str">
        <f t="shared" si="5"/>
        <v>Özgür ÇOBAN</v>
      </c>
      <c r="F174" s="7">
        <f>IF(ISERROR(VLOOKUP(B:B,İŞ_PROGRAMI!C:C,1,0)=TRUE),0,VLOOKUP(B:B,İŞ_PROGRAMI!C:C,1,0))</f>
        <v>0</v>
      </c>
      <c r="G174" s="6">
        <f>IF(ISERROR(VLOOKUP(B:B,İŞ_PROGRAMI!G:G,1,0)=TRUE),0,VLOOKUP(B:B,İŞ_PROGRAMI!G:G,1,0))</f>
        <v>0</v>
      </c>
      <c r="H174" s="6" t="str">
        <f>IF(ISERROR(VLOOKUP(B:B,İŞ_PROGRAMI!K:K,1,0)=TRUE),0,VLOOKUP(B:B,İŞ_PROGRAMI!K:K,1,0))</f>
        <v>Özgür ÇOBAN</v>
      </c>
      <c r="I174" s="6">
        <f>IF(ISERROR(VLOOKUP(B:B,İŞ_PROGRAMI!O:O,1,0)=TRUE),0,VLOOKUP(B:B,İŞ_PROGRAMI!O:O,1,0))</f>
        <v>0</v>
      </c>
      <c r="J174" s="8">
        <f t="shared" si="6"/>
        <v>1</v>
      </c>
    </row>
    <row r="175" spans="1:10" hidden="1" x14ac:dyDescent="0.25">
      <c r="A175" s="70">
        <v>205</v>
      </c>
      <c r="B175" s="68" t="s">
        <v>52</v>
      </c>
      <c r="C175" s="67"/>
      <c r="D175" s="65">
        <v>210</v>
      </c>
      <c r="E175" s="22" t="str">
        <f t="shared" si="5"/>
        <v>Osman GÜNDÜZ</v>
      </c>
      <c r="F175" s="7" t="str">
        <f>IF(ISERROR(VLOOKUP(B:B,İŞ_PROGRAMI!C:C,1,0)=TRUE),0,VLOOKUP(B:B,İŞ_PROGRAMI!C:C,1,0))</f>
        <v>Osman GÜNDÜZ</v>
      </c>
      <c r="G175" s="6">
        <f>IF(ISERROR(VLOOKUP(B:B,İŞ_PROGRAMI!G:G,1,0)=TRUE),0,VLOOKUP(B:B,İŞ_PROGRAMI!G:G,1,0))</f>
        <v>0</v>
      </c>
      <c r="H175" s="6">
        <f>IF(ISERROR(VLOOKUP(B:B,İŞ_PROGRAMI!K:K,1,0)=TRUE),0,VLOOKUP(B:B,İŞ_PROGRAMI!K:K,1,0))</f>
        <v>0</v>
      </c>
      <c r="I175" s="6">
        <f>IF(ISERROR(VLOOKUP(B:B,İŞ_PROGRAMI!O:O,1,0)=TRUE),0,VLOOKUP(B:B,İŞ_PROGRAMI!O:O,1,0))</f>
        <v>0</v>
      </c>
      <c r="J175" s="8">
        <f t="shared" si="6"/>
        <v>1</v>
      </c>
    </row>
    <row r="176" spans="1:10" hidden="1" x14ac:dyDescent="0.25">
      <c r="A176" s="70">
        <v>57</v>
      </c>
      <c r="B176" s="66" t="s">
        <v>94</v>
      </c>
      <c r="C176" s="65"/>
      <c r="D176" s="65">
        <v>58</v>
      </c>
      <c r="E176" s="22" t="str">
        <f t="shared" si="5"/>
        <v>Çağatay FİTİL</v>
      </c>
      <c r="F176" s="7" t="str">
        <f>IF(ISERROR(VLOOKUP(B:B,İŞ_PROGRAMI!C:C,1,0)=TRUE),0,VLOOKUP(B:B,İŞ_PROGRAMI!C:C,1,0))</f>
        <v>Çağatay FİTİL</v>
      </c>
      <c r="G176" s="6">
        <f>IF(ISERROR(VLOOKUP(B:B,İŞ_PROGRAMI!G:G,1,0)=TRUE),0,VLOOKUP(B:B,İŞ_PROGRAMI!G:G,1,0))</f>
        <v>0</v>
      </c>
      <c r="H176" s="6">
        <f>IF(ISERROR(VLOOKUP(B:B,İŞ_PROGRAMI!K:K,1,0)=TRUE),0,VLOOKUP(B:B,İŞ_PROGRAMI!K:K,1,0))</f>
        <v>0</v>
      </c>
      <c r="I176" s="6">
        <f>IF(ISERROR(VLOOKUP(B:B,İŞ_PROGRAMI!O:O,1,0)=TRUE),0,VLOOKUP(B:B,İŞ_PROGRAMI!O:O,1,0))</f>
        <v>0</v>
      </c>
      <c r="J176" s="8">
        <f t="shared" si="6"/>
        <v>1</v>
      </c>
    </row>
    <row r="177" spans="1:10" hidden="1" x14ac:dyDescent="0.25">
      <c r="A177" s="69">
        <v>92</v>
      </c>
      <c r="B177" s="66" t="s">
        <v>42</v>
      </c>
      <c r="C177" s="65"/>
      <c r="D177" s="65">
        <v>94</v>
      </c>
      <c r="E177" s="22" t="str">
        <f t="shared" si="5"/>
        <v>Gökhan TOPUZ</v>
      </c>
      <c r="F177" s="7" t="str">
        <f>IF(ISERROR(VLOOKUP(B:B,İŞ_PROGRAMI!C:C,1,0)=TRUE),0,VLOOKUP(B:B,İŞ_PROGRAMI!C:C,1,0))</f>
        <v>Gökhan TOPUZ</v>
      </c>
      <c r="G177" s="6">
        <f>IF(ISERROR(VLOOKUP(B:B,İŞ_PROGRAMI!G:G,1,0)=TRUE),0,VLOOKUP(B:B,İŞ_PROGRAMI!G:G,1,0))</f>
        <v>0</v>
      </c>
      <c r="H177" s="6">
        <f>IF(ISERROR(VLOOKUP(B:B,İŞ_PROGRAMI!K:K,1,0)=TRUE),0,VLOOKUP(B:B,İŞ_PROGRAMI!K:K,1,0))</f>
        <v>0</v>
      </c>
      <c r="I177" s="6">
        <f>IF(ISERROR(VLOOKUP(B:B,İŞ_PROGRAMI!O:O,1,0)=TRUE),0,VLOOKUP(B:B,İŞ_PROGRAMI!O:O,1,0))</f>
        <v>0</v>
      </c>
      <c r="J177" s="8">
        <f t="shared" si="6"/>
        <v>1</v>
      </c>
    </row>
    <row r="178" spans="1:10" hidden="1" x14ac:dyDescent="0.25">
      <c r="A178" s="72">
        <v>98</v>
      </c>
      <c r="B178" s="66" t="s">
        <v>5</v>
      </c>
      <c r="C178" s="65"/>
      <c r="D178" s="65">
        <v>100</v>
      </c>
      <c r="E178" s="22" t="str">
        <f t="shared" si="5"/>
        <v>Hakan ÇETİNKAYA</v>
      </c>
      <c r="F178" s="7">
        <f>IF(ISERROR(VLOOKUP(B:B,İŞ_PROGRAMI!C:C,1,0)=TRUE),0,VLOOKUP(B:B,İŞ_PROGRAMI!C:C,1,0))</f>
        <v>0</v>
      </c>
      <c r="G178" s="6">
        <f>IF(ISERROR(VLOOKUP(B:B,İŞ_PROGRAMI!G:G,1,0)=TRUE),0,VLOOKUP(B:B,İŞ_PROGRAMI!G:G,1,0))</f>
        <v>0</v>
      </c>
      <c r="H178" s="6" t="str">
        <f>IF(ISERROR(VLOOKUP(B:B,İŞ_PROGRAMI!K:K,1,0)=TRUE),0,VLOOKUP(B:B,İŞ_PROGRAMI!K:K,1,0))</f>
        <v>Hakan ÇETİNKAYA</v>
      </c>
      <c r="I178" s="6">
        <f>IF(ISERROR(VLOOKUP(B:B,İŞ_PROGRAMI!O:O,1,0)=TRUE),0,VLOOKUP(B:B,İŞ_PROGRAMI!O:O,1,0))</f>
        <v>0</v>
      </c>
      <c r="J178" s="8">
        <f t="shared" si="6"/>
        <v>1</v>
      </c>
    </row>
    <row r="179" spans="1:10" x14ac:dyDescent="0.25">
      <c r="A179" s="70">
        <v>13</v>
      </c>
      <c r="B179" s="66"/>
      <c r="C179" s="65"/>
      <c r="D179" s="65">
        <v>13</v>
      </c>
      <c r="E179" s="22">
        <f t="shared" si="5"/>
        <v>0</v>
      </c>
      <c r="F179" s="7">
        <f>IF(ISERROR(VLOOKUP(B:B,İŞ_PROGRAMI!C:C,1,0)=TRUE),0,VLOOKUP(B:B,İŞ_PROGRAMI!C:C,1,0))</f>
        <v>0</v>
      </c>
      <c r="G179" s="6">
        <f>IF(ISERROR(VLOOKUP(B:B,İŞ_PROGRAMI!G:G,1,0)=TRUE),0,VLOOKUP(B:B,İŞ_PROGRAMI!G:G,1,0))</f>
        <v>0</v>
      </c>
      <c r="H179" s="6">
        <f>IF(ISERROR(VLOOKUP(B:B,İŞ_PROGRAMI!K:K,1,0)=TRUE),0,VLOOKUP(B:B,İŞ_PROGRAMI!K:K,1,0))</f>
        <v>0</v>
      </c>
      <c r="I179" s="6">
        <f>IF(ISERROR(VLOOKUP(B:B,İŞ_PROGRAMI!O:O,1,0)=TRUE),0,VLOOKUP(B:B,İŞ_PROGRAMI!O:O,1,0))</f>
        <v>0</v>
      </c>
      <c r="J179" s="8">
        <f t="shared" si="6"/>
        <v>0</v>
      </c>
    </row>
    <row r="180" spans="1:10" hidden="1" x14ac:dyDescent="0.25">
      <c r="A180" s="71">
        <v>246</v>
      </c>
      <c r="B180" s="68" t="s">
        <v>51</v>
      </c>
      <c r="C180" s="67"/>
      <c r="D180" s="65">
        <v>252</v>
      </c>
      <c r="E180" s="22" t="str">
        <f t="shared" si="5"/>
        <v>Şenel ER</v>
      </c>
      <c r="F180" s="7">
        <f>IF(ISERROR(VLOOKUP(B:B,İŞ_PROGRAMI!C:C,1,0)=TRUE),0,VLOOKUP(B:B,İŞ_PROGRAMI!C:C,1,0))</f>
        <v>0</v>
      </c>
      <c r="G180" s="6">
        <f>IF(ISERROR(VLOOKUP(B:B,İŞ_PROGRAMI!G:G,1,0)=TRUE),0,VLOOKUP(B:B,İŞ_PROGRAMI!G:G,1,0))</f>
        <v>0</v>
      </c>
      <c r="H180" s="6">
        <f>IF(ISERROR(VLOOKUP(B:B,İŞ_PROGRAMI!K:K,1,0)=TRUE),0,VLOOKUP(B:B,İŞ_PROGRAMI!K:K,1,0))</f>
        <v>0</v>
      </c>
      <c r="I180" s="6" t="str">
        <f>IF(ISERROR(VLOOKUP(B:B,İŞ_PROGRAMI!O:O,1,0)=TRUE),0,VLOOKUP(B:B,İŞ_PROGRAMI!O:O,1,0))</f>
        <v>Şenel ER</v>
      </c>
      <c r="J180" s="8">
        <f t="shared" si="6"/>
        <v>1</v>
      </c>
    </row>
    <row r="181" spans="1:10" hidden="1" x14ac:dyDescent="0.25">
      <c r="A181" s="72">
        <v>74</v>
      </c>
      <c r="B181" s="68" t="s">
        <v>198</v>
      </c>
      <c r="C181" s="67"/>
      <c r="D181" s="65">
        <v>75</v>
      </c>
      <c r="E181" s="22" t="str">
        <f t="shared" si="5"/>
        <v>Erkan HERGÜN</v>
      </c>
      <c r="F181" s="7">
        <f>IF(ISERROR(VLOOKUP(B:B,İŞ_PROGRAMI!C:C,1,0)=TRUE),0,VLOOKUP(B:B,İŞ_PROGRAMI!C:C,1,0))</f>
        <v>0</v>
      </c>
      <c r="G181" s="6" t="str">
        <f>IF(ISERROR(VLOOKUP(B:B,İŞ_PROGRAMI!G:G,1,0)=TRUE),0,VLOOKUP(B:B,İŞ_PROGRAMI!G:G,1,0))</f>
        <v>Erkan HERGÜN</v>
      </c>
      <c r="H181" s="6">
        <f>IF(ISERROR(VLOOKUP(B:B,İŞ_PROGRAMI!K:K,1,0)=TRUE),0,VLOOKUP(B:B,İŞ_PROGRAMI!K:K,1,0))</f>
        <v>0</v>
      </c>
      <c r="I181" s="6">
        <f>IF(ISERROR(VLOOKUP(B:B,İŞ_PROGRAMI!O:O,1,0)=TRUE),0,VLOOKUP(B:B,İŞ_PROGRAMI!O:O,1,0))</f>
        <v>0</v>
      </c>
      <c r="J181" s="8">
        <f t="shared" si="6"/>
        <v>1</v>
      </c>
    </row>
    <row r="182" spans="1:10" hidden="1" x14ac:dyDescent="0.25">
      <c r="A182" s="72">
        <v>116</v>
      </c>
      <c r="B182" s="66" t="s">
        <v>176</v>
      </c>
      <c r="C182" s="65"/>
      <c r="D182" s="67">
        <v>119</v>
      </c>
      <c r="E182" s="22" t="str">
        <f t="shared" si="5"/>
        <v>Hüseyin ERGEN</v>
      </c>
      <c r="F182" s="7">
        <f>IF(ISERROR(VLOOKUP(B:B,İŞ_PROGRAMI!C:C,1,0)=TRUE),0,VLOOKUP(B:B,İŞ_PROGRAMI!C:C,1,0))</f>
        <v>0</v>
      </c>
      <c r="G182" s="6">
        <f>IF(ISERROR(VLOOKUP(B:B,İŞ_PROGRAMI!G:G,1,0)=TRUE),0,VLOOKUP(B:B,İŞ_PROGRAMI!G:G,1,0))</f>
        <v>0</v>
      </c>
      <c r="H182" s="6">
        <f>IF(ISERROR(VLOOKUP(B:B,İŞ_PROGRAMI!K:K,1,0)=TRUE),0,VLOOKUP(B:B,İŞ_PROGRAMI!K:K,1,0))</f>
        <v>0</v>
      </c>
      <c r="I182" s="6" t="str">
        <f>IF(ISERROR(VLOOKUP(B:B,İŞ_PROGRAMI!O:O,1,0)=TRUE),0,VLOOKUP(B:B,İŞ_PROGRAMI!O:O,1,0))</f>
        <v>Hüseyin ERGEN</v>
      </c>
      <c r="J182" s="8">
        <f t="shared" si="6"/>
        <v>1</v>
      </c>
    </row>
    <row r="183" spans="1:10" hidden="1" x14ac:dyDescent="0.25">
      <c r="A183" s="71">
        <v>220</v>
      </c>
      <c r="B183" s="66" t="s">
        <v>227</v>
      </c>
      <c r="C183" s="65"/>
      <c r="D183" s="65">
        <v>225</v>
      </c>
      <c r="E183" s="22" t="str">
        <f t="shared" si="5"/>
        <v>Recep TAŞKINMERİÇ</v>
      </c>
      <c r="F183" s="7" t="str">
        <f>IF(ISERROR(VLOOKUP(B:B,İŞ_PROGRAMI!C:C,1,0)=TRUE),0,VLOOKUP(B:B,İŞ_PROGRAMI!C:C,1,0))</f>
        <v>Recep TAŞKINMERİÇ</v>
      </c>
      <c r="G183" s="6">
        <f>IF(ISERROR(VLOOKUP(B:B,İŞ_PROGRAMI!G:G,1,0)=TRUE),0,VLOOKUP(B:B,İŞ_PROGRAMI!G:G,1,0))</f>
        <v>0</v>
      </c>
      <c r="H183" s="6">
        <f>IF(ISERROR(VLOOKUP(B:B,İŞ_PROGRAMI!K:K,1,0)=TRUE),0,VLOOKUP(B:B,İŞ_PROGRAMI!K:K,1,0))</f>
        <v>0</v>
      </c>
      <c r="I183" s="6">
        <f>IF(ISERROR(VLOOKUP(B:B,İŞ_PROGRAMI!O:O,1,0)=TRUE),0,VLOOKUP(B:B,İŞ_PROGRAMI!O:O,1,0))</f>
        <v>0</v>
      </c>
      <c r="J183" s="8">
        <f t="shared" si="6"/>
        <v>1</v>
      </c>
    </row>
    <row r="184" spans="1:10" hidden="1" x14ac:dyDescent="0.25">
      <c r="A184" s="72">
        <v>32</v>
      </c>
      <c r="B184" s="68" t="s">
        <v>202</v>
      </c>
      <c r="C184" s="67"/>
      <c r="D184" s="67">
        <v>32</v>
      </c>
      <c r="E184" s="22" t="str">
        <f t="shared" si="5"/>
        <v>Ayhan VURAL</v>
      </c>
      <c r="F184" s="7" t="str">
        <f>IF(ISERROR(VLOOKUP(B:B,İŞ_PROGRAMI!C:C,1,0)=TRUE),0,VLOOKUP(B:B,İŞ_PROGRAMI!C:C,1,0))</f>
        <v>Ayhan VURAL</v>
      </c>
      <c r="G184" s="6">
        <f>IF(ISERROR(VLOOKUP(B:B,İŞ_PROGRAMI!G:G,1,0)=TRUE),0,VLOOKUP(B:B,İŞ_PROGRAMI!G:G,1,0))</f>
        <v>0</v>
      </c>
      <c r="H184" s="6">
        <f>IF(ISERROR(VLOOKUP(B:B,İŞ_PROGRAMI!K:K,1,0)=TRUE),0,VLOOKUP(B:B,İŞ_PROGRAMI!K:K,1,0))</f>
        <v>0</v>
      </c>
      <c r="I184" s="6">
        <f>IF(ISERROR(VLOOKUP(B:B,İŞ_PROGRAMI!O:O,1,0)=TRUE),0,VLOOKUP(B:B,İŞ_PROGRAMI!O:O,1,0))</f>
        <v>0</v>
      </c>
      <c r="J184" s="8">
        <f t="shared" si="6"/>
        <v>1</v>
      </c>
    </row>
    <row r="185" spans="1:10" hidden="1" x14ac:dyDescent="0.25">
      <c r="A185" s="70">
        <v>25</v>
      </c>
      <c r="B185" s="66" t="s">
        <v>222</v>
      </c>
      <c r="C185" s="65"/>
      <c r="D185" s="65">
        <v>25</v>
      </c>
      <c r="E185" s="22" t="str">
        <f t="shared" si="5"/>
        <v>Atakan MÜLAYİM</v>
      </c>
      <c r="F185" s="7">
        <f>IF(ISERROR(VLOOKUP(B:B,İŞ_PROGRAMI!C:C,1,0)=TRUE),0,VLOOKUP(B:B,İŞ_PROGRAMI!C:C,1,0))</f>
        <v>0</v>
      </c>
      <c r="G185" s="6">
        <f>IF(ISERROR(VLOOKUP(B:B,İŞ_PROGRAMI!G:G,1,0)=TRUE),0,VLOOKUP(B:B,İŞ_PROGRAMI!G:G,1,0))</f>
        <v>0</v>
      </c>
      <c r="H185" s="6" t="str">
        <f>IF(ISERROR(VLOOKUP(B:B,İŞ_PROGRAMI!K:K,1,0)=TRUE),0,VLOOKUP(B:B,İŞ_PROGRAMI!K:K,1,0))</f>
        <v>Atakan MÜLAYİM</v>
      </c>
      <c r="I185" s="6">
        <f>IF(ISERROR(VLOOKUP(B:B,İŞ_PROGRAMI!O:O,1,0)=TRUE),0,VLOOKUP(B:B,İŞ_PROGRAMI!O:O,1,0))</f>
        <v>0</v>
      </c>
      <c r="J185" s="8">
        <f t="shared" si="6"/>
        <v>1</v>
      </c>
    </row>
    <row r="186" spans="1:10" hidden="1" x14ac:dyDescent="0.25">
      <c r="A186" s="69">
        <v>158</v>
      </c>
      <c r="B186" s="68" t="s">
        <v>75</v>
      </c>
      <c r="C186" s="67"/>
      <c r="D186" s="65">
        <v>162</v>
      </c>
      <c r="E186" s="22" t="str">
        <f t="shared" si="5"/>
        <v>Mehmet KURUM</v>
      </c>
      <c r="F186" s="7">
        <f>IF(ISERROR(VLOOKUP(B:B,İŞ_PROGRAMI!C:C,1,0)=TRUE),0,VLOOKUP(B:B,İŞ_PROGRAMI!C:C,1,0))</f>
        <v>0</v>
      </c>
      <c r="G186" s="6">
        <f>IF(ISERROR(VLOOKUP(B:B,İŞ_PROGRAMI!G:G,1,0)=TRUE),0,VLOOKUP(B:B,İŞ_PROGRAMI!G:G,1,0))</f>
        <v>0</v>
      </c>
      <c r="H186" s="6">
        <f>IF(ISERROR(VLOOKUP(B:B,İŞ_PROGRAMI!K:K,1,0)=TRUE),0,VLOOKUP(B:B,İŞ_PROGRAMI!K:K,1,0))</f>
        <v>0</v>
      </c>
      <c r="I186" s="6" t="str">
        <f>IF(ISERROR(VLOOKUP(B:B,İŞ_PROGRAMI!O:O,1,0)=TRUE),0,VLOOKUP(B:B,İŞ_PROGRAMI!O:O,1,0))</f>
        <v>Mehmet KURUM</v>
      </c>
      <c r="J186" s="8">
        <f t="shared" si="6"/>
        <v>1</v>
      </c>
    </row>
    <row r="187" spans="1:10" hidden="1" x14ac:dyDescent="0.25">
      <c r="A187" s="70">
        <v>3</v>
      </c>
      <c r="B187" s="66" t="s">
        <v>151</v>
      </c>
      <c r="C187" s="65"/>
      <c r="D187" s="65">
        <v>3</v>
      </c>
      <c r="E187" s="22" t="str">
        <f t="shared" si="5"/>
        <v>Acar GÜNEŞ</v>
      </c>
      <c r="F187" s="7">
        <f>IF(ISERROR(VLOOKUP(B:B,İŞ_PROGRAMI!C:C,1,0)=TRUE),0,VLOOKUP(B:B,İŞ_PROGRAMI!C:C,1,0))</f>
        <v>0</v>
      </c>
      <c r="G187" s="6">
        <f>IF(ISERROR(VLOOKUP(B:B,İŞ_PROGRAMI!G:G,1,0)=TRUE),0,VLOOKUP(B:B,İŞ_PROGRAMI!G:G,1,0))</f>
        <v>0</v>
      </c>
      <c r="H187" s="6" t="str">
        <f>IF(ISERROR(VLOOKUP(B:B,İŞ_PROGRAMI!K:K,1,0)=TRUE),0,VLOOKUP(B:B,İŞ_PROGRAMI!K:K,1,0))</f>
        <v>Acar GÜNEŞ</v>
      </c>
      <c r="I187" s="6">
        <f>IF(ISERROR(VLOOKUP(B:B,İŞ_PROGRAMI!O:O,1,0)=TRUE),0,VLOOKUP(B:B,İŞ_PROGRAMI!O:O,1,0))</f>
        <v>0</v>
      </c>
      <c r="J187" s="8">
        <f t="shared" si="6"/>
        <v>1</v>
      </c>
    </row>
    <row r="188" spans="1:10" hidden="1" x14ac:dyDescent="0.25">
      <c r="A188" s="71">
        <v>10</v>
      </c>
      <c r="B188" s="68" t="s">
        <v>73</v>
      </c>
      <c r="C188" s="67"/>
      <c r="D188" s="65">
        <v>10</v>
      </c>
      <c r="E188" s="22" t="str">
        <f t="shared" si="5"/>
        <v>Ahmet GÜNEŞ</v>
      </c>
      <c r="F188" s="7" t="str">
        <f>IF(ISERROR(VLOOKUP(B:B,İŞ_PROGRAMI!C:C,1,0)=TRUE),0,VLOOKUP(B:B,İŞ_PROGRAMI!C:C,1,0))</f>
        <v>Ahmet GÜNEŞ</v>
      </c>
      <c r="G188" s="6">
        <f>IF(ISERROR(VLOOKUP(B:B,İŞ_PROGRAMI!G:G,1,0)=TRUE),0,VLOOKUP(B:B,İŞ_PROGRAMI!G:G,1,0))</f>
        <v>0</v>
      </c>
      <c r="H188" s="6">
        <f>IF(ISERROR(VLOOKUP(B:B,İŞ_PROGRAMI!K:K,1,0)=TRUE),0,VLOOKUP(B:B,İŞ_PROGRAMI!K:K,1,0))</f>
        <v>0</v>
      </c>
      <c r="I188" s="6">
        <f>IF(ISERROR(VLOOKUP(B:B,İŞ_PROGRAMI!O:O,1,0)=TRUE),0,VLOOKUP(B:B,İŞ_PROGRAMI!O:O,1,0))</f>
        <v>0</v>
      </c>
      <c r="J188" s="8">
        <f t="shared" si="6"/>
        <v>1</v>
      </c>
    </row>
    <row r="189" spans="1:10" hidden="1" x14ac:dyDescent="0.25">
      <c r="A189" s="72">
        <v>14</v>
      </c>
      <c r="B189" s="68" t="s">
        <v>108</v>
      </c>
      <c r="C189" s="67"/>
      <c r="D189" s="67">
        <v>14</v>
      </c>
      <c r="E189" s="22" t="str">
        <f t="shared" si="5"/>
        <v>Ahmet TEKÇE</v>
      </c>
      <c r="F189" s="7">
        <f>IF(ISERROR(VLOOKUP(B:B,İŞ_PROGRAMI!C:C,1,0)=TRUE),0,VLOOKUP(B:B,İŞ_PROGRAMI!C:C,1,0))</f>
        <v>0</v>
      </c>
      <c r="G189" s="6">
        <f>IF(ISERROR(VLOOKUP(B:B,İŞ_PROGRAMI!G:G,1,0)=TRUE),0,VLOOKUP(B:B,İŞ_PROGRAMI!G:G,1,0))</f>
        <v>0</v>
      </c>
      <c r="H189" s="6">
        <f>IF(ISERROR(VLOOKUP(B:B,İŞ_PROGRAMI!K:K,1,0)=TRUE),0,VLOOKUP(B:B,İŞ_PROGRAMI!K:K,1,0))</f>
        <v>0</v>
      </c>
      <c r="I189" s="6" t="str">
        <f>IF(ISERROR(VLOOKUP(B:B,İŞ_PROGRAMI!O:O,1,0)=TRUE),0,VLOOKUP(B:B,İŞ_PROGRAMI!O:O,1,0))</f>
        <v>Ahmet TEKÇE</v>
      </c>
      <c r="J189" s="8">
        <f t="shared" si="6"/>
        <v>1</v>
      </c>
    </row>
    <row r="190" spans="1:10" hidden="1" x14ac:dyDescent="0.25">
      <c r="A190" s="72">
        <v>17</v>
      </c>
      <c r="B190" s="66" t="s">
        <v>137</v>
      </c>
      <c r="C190" s="65"/>
      <c r="D190" s="67">
        <v>17</v>
      </c>
      <c r="E190" s="22" t="str">
        <f t="shared" si="5"/>
        <v>Ali BALI</v>
      </c>
      <c r="F190" s="7">
        <f>IF(ISERROR(VLOOKUP(B:B,İŞ_PROGRAMI!C:C,1,0)=TRUE),0,VLOOKUP(B:B,İŞ_PROGRAMI!C:C,1,0))</f>
        <v>0</v>
      </c>
      <c r="G190" s="6">
        <f>IF(ISERROR(VLOOKUP(B:B,İŞ_PROGRAMI!G:G,1,0)=TRUE),0,VLOOKUP(B:B,İŞ_PROGRAMI!G:G,1,0))</f>
        <v>0</v>
      </c>
      <c r="H190" s="6" t="str">
        <f>IF(ISERROR(VLOOKUP(B:B,İŞ_PROGRAMI!K:K,1,0)=TRUE),0,VLOOKUP(B:B,İŞ_PROGRAMI!K:K,1,0))</f>
        <v>Ali BALI</v>
      </c>
      <c r="I190" s="6">
        <f>IF(ISERROR(VLOOKUP(B:B,İŞ_PROGRAMI!O:O,1,0)=TRUE),0,VLOOKUP(B:B,İŞ_PROGRAMI!O:O,1,0))</f>
        <v>0</v>
      </c>
      <c r="J190" s="8">
        <f t="shared" si="6"/>
        <v>1</v>
      </c>
    </row>
    <row r="191" spans="1:10" hidden="1" x14ac:dyDescent="0.25">
      <c r="A191" s="69">
        <v>26</v>
      </c>
      <c r="B191" s="68" t="s">
        <v>131</v>
      </c>
      <c r="C191" s="67"/>
      <c r="D191" s="67">
        <v>26</v>
      </c>
      <c r="E191" s="22" t="str">
        <f t="shared" si="5"/>
        <v>Atanur KELEŞ</v>
      </c>
      <c r="F191" s="7" t="str">
        <f>IF(ISERROR(VLOOKUP(B:B,İŞ_PROGRAMI!C:C,1,0)=TRUE),0,VLOOKUP(B:B,İŞ_PROGRAMI!C:C,1,0))</f>
        <v>Atanur KELEŞ</v>
      </c>
      <c r="G191" s="6">
        <f>IF(ISERROR(VLOOKUP(B:B,İŞ_PROGRAMI!G:G,1,0)=TRUE),0,VLOOKUP(B:B,İŞ_PROGRAMI!G:G,1,0))</f>
        <v>0</v>
      </c>
      <c r="H191" s="6">
        <f>IF(ISERROR(VLOOKUP(B:B,İŞ_PROGRAMI!K:K,1,0)=TRUE),0,VLOOKUP(B:B,İŞ_PROGRAMI!K:K,1,0))</f>
        <v>0</v>
      </c>
      <c r="I191" s="6">
        <f>IF(ISERROR(VLOOKUP(B:B,İŞ_PROGRAMI!O:O,1,0)=TRUE),0,VLOOKUP(B:B,İŞ_PROGRAMI!O:O,1,0))</f>
        <v>0</v>
      </c>
      <c r="J191" s="8">
        <f t="shared" si="6"/>
        <v>1</v>
      </c>
    </row>
    <row r="192" spans="1:10" hidden="1" x14ac:dyDescent="0.25">
      <c r="A192" s="70">
        <v>33</v>
      </c>
      <c r="B192" s="66" t="s">
        <v>136</v>
      </c>
      <c r="C192" s="65"/>
      <c r="D192" s="65">
        <v>33</v>
      </c>
      <c r="E192" s="22" t="str">
        <f t="shared" si="5"/>
        <v>Aykut ÇAKIR</v>
      </c>
      <c r="F192" s="7">
        <f>IF(ISERROR(VLOOKUP(B:B,İŞ_PROGRAMI!C:C,1,0)=TRUE),0,VLOOKUP(B:B,İŞ_PROGRAMI!C:C,1,0))</f>
        <v>0</v>
      </c>
      <c r="G192" s="6" t="str">
        <f>IF(ISERROR(VLOOKUP(B:B,İŞ_PROGRAMI!G:G,1,0)=TRUE),0,VLOOKUP(B:B,İŞ_PROGRAMI!G:G,1,0))</f>
        <v>Aykut ÇAKIR</v>
      </c>
      <c r="H192" s="6">
        <f>IF(ISERROR(VLOOKUP(B:B,İŞ_PROGRAMI!K:K,1,0)=TRUE),0,VLOOKUP(B:B,İŞ_PROGRAMI!K:K,1,0))</f>
        <v>0</v>
      </c>
      <c r="I192" s="6">
        <f>IF(ISERROR(VLOOKUP(B:B,İŞ_PROGRAMI!O:O,1,0)=TRUE),0,VLOOKUP(B:B,İŞ_PROGRAMI!O:O,1,0))</f>
        <v>0</v>
      </c>
      <c r="J192" s="8">
        <f t="shared" si="6"/>
        <v>1</v>
      </c>
    </row>
    <row r="193" spans="1:10" hidden="1" x14ac:dyDescent="0.25">
      <c r="A193" s="70">
        <v>37</v>
      </c>
      <c r="B193" s="66" t="s">
        <v>79</v>
      </c>
      <c r="C193" s="65"/>
      <c r="D193" s="65">
        <v>37</v>
      </c>
      <c r="E193" s="22" t="str">
        <f t="shared" si="5"/>
        <v>Barış DİNÇER</v>
      </c>
      <c r="F193" s="7">
        <f>IF(ISERROR(VLOOKUP(B:B,İŞ_PROGRAMI!C:C,1,0)=TRUE),0,VLOOKUP(B:B,İŞ_PROGRAMI!C:C,1,0))</f>
        <v>0</v>
      </c>
      <c r="G193" s="6">
        <f>IF(ISERROR(VLOOKUP(B:B,İŞ_PROGRAMI!G:G,1,0)=TRUE),0,VLOOKUP(B:B,İŞ_PROGRAMI!G:G,1,0))</f>
        <v>0</v>
      </c>
      <c r="H193" s="6">
        <f>IF(ISERROR(VLOOKUP(B:B,İŞ_PROGRAMI!K:K,1,0)=TRUE),0,VLOOKUP(B:B,İŞ_PROGRAMI!K:K,1,0))</f>
        <v>0</v>
      </c>
      <c r="I193" s="6" t="str">
        <f>IF(ISERROR(VLOOKUP(B:B,İŞ_PROGRAMI!O:O,1,0)=TRUE),0,VLOOKUP(B:B,İŞ_PROGRAMI!O:O,1,0))</f>
        <v>Barış DİNÇER</v>
      </c>
      <c r="J193" s="8">
        <f t="shared" si="6"/>
        <v>1</v>
      </c>
    </row>
    <row r="194" spans="1:10" hidden="1" x14ac:dyDescent="0.25">
      <c r="A194" s="69">
        <v>41</v>
      </c>
      <c r="B194" s="66" t="s">
        <v>218</v>
      </c>
      <c r="C194" s="65"/>
      <c r="D194" s="67">
        <v>41</v>
      </c>
      <c r="E194" s="22" t="str">
        <f t="shared" ref="E194:E257" si="7">IF(F194&lt;&gt;0,F194,(IF(G194&lt;&gt;0,G194,(IF(H194&lt;&gt;0,H194,IF(I194&lt;&gt;0,I194,F194))))))</f>
        <v>Birol GÖKÇERİ</v>
      </c>
      <c r="F194" s="7" t="str">
        <f>IF(ISERROR(VLOOKUP(B:B,İŞ_PROGRAMI!C:C,1,0)=TRUE),0,VLOOKUP(B:B,İŞ_PROGRAMI!C:C,1,0))</f>
        <v>Birol GÖKÇERİ</v>
      </c>
      <c r="G194" s="6">
        <f>IF(ISERROR(VLOOKUP(B:B,İŞ_PROGRAMI!G:G,1,0)=TRUE),0,VLOOKUP(B:B,İŞ_PROGRAMI!G:G,1,0))</f>
        <v>0</v>
      </c>
      <c r="H194" s="6">
        <f>IF(ISERROR(VLOOKUP(B:B,İŞ_PROGRAMI!K:K,1,0)=TRUE),0,VLOOKUP(B:B,İŞ_PROGRAMI!K:K,1,0))</f>
        <v>0</v>
      </c>
      <c r="I194" s="6">
        <f>IF(ISERROR(VLOOKUP(B:B,İŞ_PROGRAMI!O:O,1,0)=TRUE),0,VLOOKUP(B:B,İŞ_PROGRAMI!O:O,1,0))</f>
        <v>0</v>
      </c>
      <c r="J194" s="8">
        <f t="shared" ref="J194:J257" si="8">IF(F194&lt;&gt;0,1)+(IF(G194&lt;&gt;0,1)+(IF(H194&lt;&gt;0,1)+IF(I194&lt;&gt;0,1)))</f>
        <v>1</v>
      </c>
    </row>
    <row r="195" spans="1:10" hidden="1" x14ac:dyDescent="0.25">
      <c r="A195" s="72">
        <v>47</v>
      </c>
      <c r="B195" s="68" t="s">
        <v>76</v>
      </c>
      <c r="C195" s="67"/>
      <c r="D195" s="65">
        <v>48</v>
      </c>
      <c r="E195" s="22" t="str">
        <f t="shared" si="7"/>
        <v>Cafer ÇAKMAR</v>
      </c>
      <c r="F195" s="7">
        <f>IF(ISERROR(VLOOKUP(B:B,İŞ_PROGRAMI!C:C,1,0)=TRUE),0,VLOOKUP(B:B,İŞ_PROGRAMI!C:C,1,0))</f>
        <v>0</v>
      </c>
      <c r="G195" s="6">
        <f>IF(ISERROR(VLOOKUP(B:B,İŞ_PROGRAMI!G:G,1,0)=TRUE),0,VLOOKUP(B:B,İŞ_PROGRAMI!G:G,1,0))</f>
        <v>0</v>
      </c>
      <c r="H195" s="6">
        <f>IF(ISERROR(VLOOKUP(B:B,İŞ_PROGRAMI!K:K,1,0)=TRUE),0,VLOOKUP(B:B,İŞ_PROGRAMI!K:K,1,0))</f>
        <v>0</v>
      </c>
      <c r="I195" s="6" t="str">
        <f>IF(ISERROR(VLOOKUP(B:B,İŞ_PROGRAMI!O:O,1,0)=TRUE),0,VLOOKUP(B:B,İŞ_PROGRAMI!O:O,1,0))</f>
        <v>Cafer ÇAKMAR</v>
      </c>
      <c r="J195" s="8">
        <f t="shared" si="8"/>
        <v>1</v>
      </c>
    </row>
    <row r="196" spans="1:10" hidden="1" x14ac:dyDescent="0.25">
      <c r="A196" s="72">
        <v>53</v>
      </c>
      <c r="B196" s="68" t="s">
        <v>150</v>
      </c>
      <c r="C196" s="67"/>
      <c r="D196" s="65">
        <v>54</v>
      </c>
      <c r="E196" s="22" t="str">
        <f t="shared" si="7"/>
        <v>Cengiz AKGÜN</v>
      </c>
      <c r="F196" s="7" t="str">
        <f>IF(ISERROR(VLOOKUP(B:B,İŞ_PROGRAMI!C:C,1,0)=TRUE),0,VLOOKUP(B:B,İŞ_PROGRAMI!C:C,1,0))</f>
        <v>Cengiz AKGÜN</v>
      </c>
      <c r="G196" s="6">
        <f>IF(ISERROR(VLOOKUP(B:B,İŞ_PROGRAMI!G:G,1,0)=TRUE),0,VLOOKUP(B:B,İŞ_PROGRAMI!G:G,1,0))</f>
        <v>0</v>
      </c>
      <c r="H196" s="6">
        <f>IF(ISERROR(VLOOKUP(B:B,İŞ_PROGRAMI!K:K,1,0)=TRUE),0,VLOOKUP(B:B,İŞ_PROGRAMI!K:K,1,0))</f>
        <v>0</v>
      </c>
      <c r="I196" s="6">
        <f>IF(ISERROR(VLOOKUP(B:B,İŞ_PROGRAMI!O:O,1,0)=TRUE),0,VLOOKUP(B:B,İŞ_PROGRAMI!O:O,1,0))</f>
        <v>0</v>
      </c>
      <c r="J196" s="8">
        <f t="shared" si="8"/>
        <v>1</v>
      </c>
    </row>
    <row r="197" spans="1:10" hidden="1" x14ac:dyDescent="0.25">
      <c r="A197" s="71">
        <v>55</v>
      </c>
      <c r="B197" s="66" t="s">
        <v>117</v>
      </c>
      <c r="C197" s="65"/>
      <c r="D197" s="67">
        <v>56</v>
      </c>
      <c r="E197" s="22" t="str">
        <f t="shared" si="7"/>
        <v>Cumhur ATABAY</v>
      </c>
      <c r="F197" s="7">
        <f>IF(ISERROR(VLOOKUP(B:B,İŞ_PROGRAMI!C:C,1,0)=TRUE),0,VLOOKUP(B:B,İŞ_PROGRAMI!C:C,1,0))</f>
        <v>0</v>
      </c>
      <c r="G197" s="6">
        <f>IF(ISERROR(VLOOKUP(B:B,İŞ_PROGRAMI!G:G,1,0)=TRUE),0,VLOOKUP(B:B,İŞ_PROGRAMI!G:G,1,0))</f>
        <v>0</v>
      </c>
      <c r="H197" s="6" t="str">
        <f>IF(ISERROR(VLOOKUP(B:B,İŞ_PROGRAMI!K:K,1,0)=TRUE),0,VLOOKUP(B:B,İŞ_PROGRAMI!K:K,1,0))</f>
        <v>Cumhur ATABAY</v>
      </c>
      <c r="I197" s="6">
        <f>IF(ISERROR(VLOOKUP(B:B,İŞ_PROGRAMI!O:O,1,0)=TRUE),0,VLOOKUP(B:B,İŞ_PROGRAMI!O:O,1,0))</f>
        <v>0</v>
      </c>
      <c r="J197" s="8">
        <f t="shared" si="8"/>
        <v>1</v>
      </c>
    </row>
    <row r="198" spans="1:10" hidden="1" x14ac:dyDescent="0.25">
      <c r="A198" s="72">
        <v>59</v>
      </c>
      <c r="B198" s="66" t="s">
        <v>146</v>
      </c>
      <c r="C198" s="65"/>
      <c r="D198" s="65">
        <v>60</v>
      </c>
      <c r="E198" s="22" t="str">
        <f t="shared" si="7"/>
        <v>Emre DEMİRTAŞ</v>
      </c>
      <c r="F198" s="7">
        <f>IF(ISERROR(VLOOKUP(B:B,İŞ_PROGRAMI!C:C,1,0)=TRUE),0,VLOOKUP(B:B,İŞ_PROGRAMI!C:C,1,0))</f>
        <v>0</v>
      </c>
      <c r="G198" s="6">
        <f>IF(ISERROR(VLOOKUP(B:B,İŞ_PROGRAMI!G:G,1,0)=TRUE),0,VLOOKUP(B:B,İŞ_PROGRAMI!G:G,1,0))</f>
        <v>0</v>
      </c>
      <c r="H198" s="6" t="str">
        <f>IF(ISERROR(VLOOKUP(B:B,İŞ_PROGRAMI!K:K,1,0)=TRUE),0,VLOOKUP(B:B,İŞ_PROGRAMI!K:K,1,0))</f>
        <v>Emre DEMİRTAŞ</v>
      </c>
      <c r="I198" s="6">
        <f>IF(ISERROR(VLOOKUP(B:B,İŞ_PROGRAMI!O:O,1,0)=TRUE),0,VLOOKUP(B:B,İŞ_PROGRAMI!O:O,1,0))</f>
        <v>0</v>
      </c>
      <c r="J198" s="8">
        <f t="shared" si="8"/>
        <v>1</v>
      </c>
    </row>
    <row r="199" spans="1:10" hidden="1" x14ac:dyDescent="0.25">
      <c r="A199" s="70">
        <v>60</v>
      </c>
      <c r="B199" s="68" t="s">
        <v>250</v>
      </c>
      <c r="C199" s="67"/>
      <c r="D199" s="65">
        <v>61</v>
      </c>
      <c r="E199" s="22" t="str">
        <f t="shared" si="7"/>
        <v>Emre ELİTAŞ</v>
      </c>
      <c r="F199" s="7" t="str">
        <f>IF(ISERROR(VLOOKUP(B:B,İŞ_PROGRAMI!C:C,1,0)=TRUE),0,VLOOKUP(B:B,İŞ_PROGRAMI!C:C,1,0))</f>
        <v>Emre ELİTAŞ</v>
      </c>
      <c r="G199" s="6">
        <f>IF(ISERROR(VLOOKUP(B:B,İŞ_PROGRAMI!G:G,1,0)=TRUE),0,VLOOKUP(B:B,İŞ_PROGRAMI!G:G,1,0))</f>
        <v>0</v>
      </c>
      <c r="H199" s="6">
        <f>IF(ISERROR(VLOOKUP(B:B,İŞ_PROGRAMI!K:K,1,0)=TRUE),0,VLOOKUP(B:B,İŞ_PROGRAMI!K:K,1,0))</f>
        <v>0</v>
      </c>
      <c r="I199" s="6">
        <f>IF(ISERROR(VLOOKUP(B:B,İŞ_PROGRAMI!O:O,1,0)=TRUE),0,VLOOKUP(B:B,İŞ_PROGRAMI!O:O,1,0))</f>
        <v>0</v>
      </c>
      <c r="J199" s="8">
        <f t="shared" si="8"/>
        <v>1</v>
      </c>
    </row>
    <row r="200" spans="1:10" hidden="1" x14ac:dyDescent="0.25">
      <c r="A200" s="69">
        <v>65</v>
      </c>
      <c r="B200" s="66" t="s">
        <v>112</v>
      </c>
      <c r="C200" s="65"/>
      <c r="D200" s="65">
        <v>66</v>
      </c>
      <c r="E200" s="22" t="str">
        <f t="shared" si="7"/>
        <v>Ercan KARBUZ</v>
      </c>
      <c r="F200" s="7">
        <f>IF(ISERROR(VLOOKUP(B:B,İŞ_PROGRAMI!C:C,1,0)=TRUE),0,VLOOKUP(B:B,İŞ_PROGRAMI!C:C,1,0))</f>
        <v>0</v>
      </c>
      <c r="G200" s="6">
        <f>IF(ISERROR(VLOOKUP(B:B,İŞ_PROGRAMI!G:G,1,0)=TRUE),0,VLOOKUP(B:B,İŞ_PROGRAMI!G:G,1,0))</f>
        <v>0</v>
      </c>
      <c r="H200" s="6" t="str">
        <f>IF(ISERROR(VLOOKUP(B:B,İŞ_PROGRAMI!K:K,1,0)=TRUE),0,VLOOKUP(B:B,İŞ_PROGRAMI!K:K,1,0))</f>
        <v>Ercan KARBUZ</v>
      </c>
      <c r="I200" s="6">
        <f>IF(ISERROR(VLOOKUP(B:B,İŞ_PROGRAMI!O:O,1,0)=TRUE),0,VLOOKUP(B:B,İŞ_PROGRAMI!O:O,1,0))</f>
        <v>0</v>
      </c>
      <c r="J200" s="8">
        <f t="shared" si="8"/>
        <v>1</v>
      </c>
    </row>
    <row r="201" spans="1:10" hidden="1" x14ac:dyDescent="0.25">
      <c r="A201" s="72">
        <v>68</v>
      </c>
      <c r="B201" s="68" t="s">
        <v>115</v>
      </c>
      <c r="C201" s="67"/>
      <c r="D201" s="65">
        <v>69</v>
      </c>
      <c r="E201" s="22" t="str">
        <f t="shared" si="7"/>
        <v>Erdoğan AKMAN</v>
      </c>
      <c r="F201" s="7" t="str">
        <f>IF(ISERROR(VLOOKUP(B:B,İŞ_PROGRAMI!C:C,1,0)=TRUE),0,VLOOKUP(B:B,İŞ_PROGRAMI!C:C,1,0))</f>
        <v>Erdoğan AKMAN</v>
      </c>
      <c r="G201" s="6">
        <f>IF(ISERROR(VLOOKUP(B:B,İŞ_PROGRAMI!G:G,1,0)=TRUE),0,VLOOKUP(B:B,İŞ_PROGRAMI!G:G,1,0))</f>
        <v>0</v>
      </c>
      <c r="H201" s="6">
        <f>IF(ISERROR(VLOOKUP(B:B,İŞ_PROGRAMI!K:K,1,0)=TRUE),0,VLOOKUP(B:B,İŞ_PROGRAMI!K:K,1,0))</f>
        <v>0</v>
      </c>
      <c r="I201" s="6">
        <f>IF(ISERROR(VLOOKUP(B:B,İŞ_PROGRAMI!O:O,1,0)=TRUE),0,VLOOKUP(B:B,İŞ_PROGRAMI!O:O,1,0))</f>
        <v>0</v>
      </c>
      <c r="J201" s="8">
        <f t="shared" si="8"/>
        <v>1</v>
      </c>
    </row>
    <row r="202" spans="1:10" hidden="1" x14ac:dyDescent="0.25">
      <c r="A202" s="70">
        <v>70</v>
      </c>
      <c r="B202" s="68" t="s">
        <v>225</v>
      </c>
      <c r="C202" s="67"/>
      <c r="D202" s="67">
        <v>71</v>
      </c>
      <c r="E202" s="22" t="str">
        <f t="shared" si="7"/>
        <v>Ergin EROL</v>
      </c>
      <c r="F202" s="7">
        <f>IF(ISERROR(VLOOKUP(B:B,İŞ_PROGRAMI!C:C,1,0)=TRUE),0,VLOOKUP(B:B,İŞ_PROGRAMI!C:C,1,0))</f>
        <v>0</v>
      </c>
      <c r="G202" s="6">
        <f>IF(ISERROR(VLOOKUP(B:B,İŞ_PROGRAMI!G:G,1,0)=TRUE),0,VLOOKUP(B:B,İŞ_PROGRAMI!G:G,1,0))</f>
        <v>0</v>
      </c>
      <c r="H202" s="6">
        <f>IF(ISERROR(VLOOKUP(B:B,İŞ_PROGRAMI!K:K,1,0)=TRUE),0,VLOOKUP(B:B,İŞ_PROGRAMI!K:K,1,0))</f>
        <v>0</v>
      </c>
      <c r="I202" s="6" t="str">
        <f>IF(ISERROR(VLOOKUP(B:B,İŞ_PROGRAMI!O:O,1,0)=TRUE),0,VLOOKUP(B:B,İŞ_PROGRAMI!O:O,1,0))</f>
        <v>Ergin EROL</v>
      </c>
      <c r="J202" s="8">
        <f t="shared" si="8"/>
        <v>1</v>
      </c>
    </row>
    <row r="203" spans="1:10" hidden="1" x14ac:dyDescent="0.25">
      <c r="A203" s="72">
        <v>71</v>
      </c>
      <c r="B203" s="66" t="s">
        <v>184</v>
      </c>
      <c r="C203" s="65"/>
      <c r="D203" s="65">
        <v>72</v>
      </c>
      <c r="E203" s="22" t="str">
        <f t="shared" si="7"/>
        <v>Erhan SAKA</v>
      </c>
      <c r="F203" s="7" t="str">
        <f>IF(ISERROR(VLOOKUP(B:B,İŞ_PROGRAMI!C:C,1,0)=TRUE),0,VLOOKUP(B:B,İŞ_PROGRAMI!C:C,1,0))</f>
        <v>Erhan SAKA</v>
      </c>
      <c r="G203" s="6">
        <f>IF(ISERROR(VLOOKUP(B:B,İŞ_PROGRAMI!G:G,1,0)=TRUE),0,VLOOKUP(B:B,İŞ_PROGRAMI!G:G,1,0))</f>
        <v>0</v>
      </c>
      <c r="H203" s="6">
        <f>IF(ISERROR(VLOOKUP(B:B,İŞ_PROGRAMI!K:K,1,0)=TRUE),0,VLOOKUP(B:B,İŞ_PROGRAMI!K:K,1,0))</f>
        <v>0</v>
      </c>
      <c r="I203" s="6">
        <f>IF(ISERROR(VLOOKUP(B:B,İŞ_PROGRAMI!O:O,1,0)=TRUE),0,VLOOKUP(B:B,İŞ_PROGRAMI!O:O,1,0))</f>
        <v>0</v>
      </c>
      <c r="J203" s="8">
        <f t="shared" si="8"/>
        <v>1</v>
      </c>
    </row>
    <row r="204" spans="1:10" hidden="1" x14ac:dyDescent="0.25">
      <c r="A204" s="70">
        <v>73</v>
      </c>
      <c r="B204" s="66" t="s">
        <v>127</v>
      </c>
      <c r="C204" s="65"/>
      <c r="D204" s="67">
        <v>74</v>
      </c>
      <c r="E204" s="22" t="str">
        <f t="shared" si="7"/>
        <v>Erkan DEMİR</v>
      </c>
      <c r="F204" s="7" t="str">
        <f>IF(ISERROR(VLOOKUP(B:B,İŞ_PROGRAMI!C:C,1,0)=TRUE),0,VLOOKUP(B:B,İŞ_PROGRAMI!C:C,1,0))</f>
        <v>Erkan DEMİR</v>
      </c>
      <c r="G204" s="6">
        <f>IF(ISERROR(VLOOKUP(B:B,İŞ_PROGRAMI!G:G,1,0)=TRUE),0,VLOOKUP(B:B,İŞ_PROGRAMI!G:G,1,0))</f>
        <v>0</v>
      </c>
      <c r="H204" s="6">
        <f>IF(ISERROR(VLOOKUP(B:B,İŞ_PROGRAMI!K:K,1,0)=TRUE),0,VLOOKUP(B:B,İŞ_PROGRAMI!K:K,1,0))</f>
        <v>0</v>
      </c>
      <c r="I204" s="6">
        <f>IF(ISERROR(VLOOKUP(B:B,İŞ_PROGRAMI!O:O,1,0)=TRUE),0,VLOOKUP(B:B,İŞ_PROGRAMI!O:O,1,0))</f>
        <v>0</v>
      </c>
      <c r="J204" s="8">
        <f t="shared" si="8"/>
        <v>1</v>
      </c>
    </row>
    <row r="205" spans="1:10" hidden="1" x14ac:dyDescent="0.25">
      <c r="A205" s="69">
        <v>83</v>
      </c>
      <c r="B205" s="66" t="s">
        <v>154</v>
      </c>
      <c r="C205" s="65"/>
      <c r="D205" s="65">
        <v>84</v>
      </c>
      <c r="E205" s="22" t="str">
        <f t="shared" si="7"/>
        <v>Fazlı SÖKMEN</v>
      </c>
      <c r="F205" s="7">
        <f>IF(ISERROR(VLOOKUP(B:B,İŞ_PROGRAMI!C:C,1,0)=TRUE),0,VLOOKUP(B:B,İŞ_PROGRAMI!C:C,1,0))</f>
        <v>0</v>
      </c>
      <c r="G205" s="6">
        <f>IF(ISERROR(VLOOKUP(B:B,İŞ_PROGRAMI!G:G,1,0)=TRUE),0,VLOOKUP(B:B,İŞ_PROGRAMI!G:G,1,0))</f>
        <v>0</v>
      </c>
      <c r="H205" s="6">
        <f>IF(ISERROR(VLOOKUP(B:B,İŞ_PROGRAMI!K:K,1,0)=TRUE),0,VLOOKUP(B:B,İŞ_PROGRAMI!K:K,1,0))</f>
        <v>0</v>
      </c>
      <c r="I205" s="6" t="str">
        <f>IF(ISERROR(VLOOKUP(B:B,İŞ_PROGRAMI!O:O,1,0)=TRUE),0,VLOOKUP(B:B,İŞ_PROGRAMI!O:O,1,0))</f>
        <v>Fazlı SÖKMEN</v>
      </c>
      <c r="J205" s="8">
        <f t="shared" si="8"/>
        <v>1</v>
      </c>
    </row>
    <row r="206" spans="1:10" hidden="1" x14ac:dyDescent="0.25">
      <c r="A206" s="70">
        <v>88</v>
      </c>
      <c r="B206" s="66" t="s">
        <v>147</v>
      </c>
      <c r="C206" s="65"/>
      <c r="D206" s="65">
        <v>90</v>
      </c>
      <c r="E206" s="22" t="str">
        <f t="shared" si="7"/>
        <v>Gökhan DURUKAN</v>
      </c>
      <c r="F206" s="7" t="str">
        <f>IF(ISERROR(VLOOKUP(B:B,İŞ_PROGRAMI!C:C,1,0)=TRUE),0,VLOOKUP(B:B,İŞ_PROGRAMI!C:C,1,0))</f>
        <v>Gökhan DURUKAN</v>
      </c>
      <c r="G206" s="6">
        <f>IF(ISERROR(VLOOKUP(B:B,İŞ_PROGRAMI!G:G,1,0)=TRUE),0,VLOOKUP(B:B,İŞ_PROGRAMI!G:G,1,0))</f>
        <v>0</v>
      </c>
      <c r="H206" s="6">
        <f>IF(ISERROR(VLOOKUP(B:B,İŞ_PROGRAMI!K:K,1,0)=TRUE),0,VLOOKUP(B:B,İŞ_PROGRAMI!K:K,1,0))</f>
        <v>0</v>
      </c>
      <c r="I206" s="6">
        <f>IF(ISERROR(VLOOKUP(B:B,İŞ_PROGRAMI!O:O,1,0)=TRUE),0,VLOOKUP(B:B,İŞ_PROGRAMI!O:O,1,0))</f>
        <v>0</v>
      </c>
      <c r="J206" s="8">
        <f t="shared" si="8"/>
        <v>1</v>
      </c>
    </row>
    <row r="207" spans="1:10" hidden="1" x14ac:dyDescent="0.25">
      <c r="A207" s="70">
        <v>93</v>
      </c>
      <c r="B207" s="68" t="s">
        <v>149</v>
      </c>
      <c r="C207" s="67"/>
      <c r="D207" s="67">
        <v>95</v>
      </c>
      <c r="E207" s="22" t="str">
        <f t="shared" si="7"/>
        <v>Gürcan KALKAN</v>
      </c>
      <c r="F207" s="7" t="str">
        <f>IF(ISERROR(VLOOKUP(B:B,İŞ_PROGRAMI!C:C,1,0)=TRUE),0,VLOOKUP(B:B,İŞ_PROGRAMI!C:C,1,0))</f>
        <v>Gürcan KALKAN</v>
      </c>
      <c r="G207" s="6">
        <f>IF(ISERROR(VLOOKUP(B:B,İŞ_PROGRAMI!G:G,1,0)=TRUE),0,VLOOKUP(B:B,İŞ_PROGRAMI!G:G,1,0))</f>
        <v>0</v>
      </c>
      <c r="H207" s="6">
        <f>IF(ISERROR(VLOOKUP(B:B,İŞ_PROGRAMI!K:K,1,0)=TRUE),0,VLOOKUP(B:B,İŞ_PROGRAMI!K:K,1,0))</f>
        <v>0</v>
      </c>
      <c r="I207" s="6">
        <f>IF(ISERROR(VLOOKUP(B:B,İŞ_PROGRAMI!O:O,1,0)=TRUE),0,VLOOKUP(B:B,İŞ_PROGRAMI!O:O,1,0))</f>
        <v>0</v>
      </c>
      <c r="J207" s="8">
        <f t="shared" si="8"/>
        <v>1</v>
      </c>
    </row>
    <row r="208" spans="1:10" hidden="1" x14ac:dyDescent="0.25">
      <c r="A208" s="69">
        <v>101</v>
      </c>
      <c r="B208" s="68" t="s">
        <v>59</v>
      </c>
      <c r="C208" s="67"/>
      <c r="D208" s="65">
        <v>103</v>
      </c>
      <c r="E208" s="22" t="str">
        <f t="shared" si="7"/>
        <v>Hakan YILMAZ</v>
      </c>
      <c r="F208" s="7">
        <f>IF(ISERROR(VLOOKUP(B:B,İŞ_PROGRAMI!C:C,1,0)=TRUE),0,VLOOKUP(B:B,İŞ_PROGRAMI!C:C,1,0))</f>
        <v>0</v>
      </c>
      <c r="G208" s="6" t="str">
        <f>IF(ISERROR(VLOOKUP(B:B,İŞ_PROGRAMI!G:G,1,0)=TRUE),0,VLOOKUP(B:B,İŞ_PROGRAMI!G:G,1,0))</f>
        <v>Hakan YILMAZ</v>
      </c>
      <c r="H208" s="6">
        <f>IF(ISERROR(VLOOKUP(B:B,İŞ_PROGRAMI!K:K,1,0)=TRUE),0,VLOOKUP(B:B,İŞ_PROGRAMI!K:K,1,0))</f>
        <v>0</v>
      </c>
      <c r="I208" s="6">
        <f>IF(ISERROR(VLOOKUP(B:B,İŞ_PROGRAMI!O:O,1,0)=TRUE),0,VLOOKUP(B:B,İŞ_PROGRAMI!O:O,1,0))</f>
        <v>0</v>
      </c>
      <c r="J208" s="8">
        <f t="shared" si="8"/>
        <v>1</v>
      </c>
    </row>
    <row r="209" spans="1:10" hidden="1" x14ac:dyDescent="0.25">
      <c r="A209" s="70">
        <v>105</v>
      </c>
      <c r="B209" s="68" t="s">
        <v>244</v>
      </c>
      <c r="C209" s="67"/>
      <c r="D209" s="67">
        <v>107</v>
      </c>
      <c r="E209" s="22" t="str">
        <f t="shared" si="7"/>
        <v>Hasan AKYOL</v>
      </c>
      <c r="F209" s="7">
        <f>IF(ISERROR(VLOOKUP(B:B,İŞ_PROGRAMI!C:C,1,0)=TRUE),0,VLOOKUP(B:B,İŞ_PROGRAMI!C:C,1,0))</f>
        <v>0</v>
      </c>
      <c r="G209" s="6">
        <f>IF(ISERROR(VLOOKUP(B:B,İŞ_PROGRAMI!G:G,1,0)=TRUE),0,VLOOKUP(B:B,İŞ_PROGRAMI!G:G,1,0))</f>
        <v>0</v>
      </c>
      <c r="H209" s="6" t="str">
        <f>IF(ISERROR(VLOOKUP(B:B,İŞ_PROGRAMI!K:K,1,0)=TRUE),0,VLOOKUP(B:B,İŞ_PROGRAMI!K:K,1,0))</f>
        <v>Hasan AKYOL</v>
      </c>
      <c r="I209" s="6">
        <f>IF(ISERROR(VLOOKUP(B:B,İŞ_PROGRAMI!O:O,1,0)=TRUE),0,VLOOKUP(B:B,İŞ_PROGRAMI!O:O,1,0))</f>
        <v>0</v>
      </c>
      <c r="J209" s="8">
        <f t="shared" si="8"/>
        <v>1</v>
      </c>
    </row>
    <row r="210" spans="1:10" hidden="1" x14ac:dyDescent="0.25">
      <c r="A210" s="70">
        <v>124</v>
      </c>
      <c r="B210" s="66" t="s">
        <v>123</v>
      </c>
      <c r="C210" s="65"/>
      <c r="D210" s="65">
        <v>127</v>
      </c>
      <c r="E210" s="22" t="str">
        <f t="shared" si="7"/>
        <v>Hüseyin YÜCEL</v>
      </c>
      <c r="F210" s="7">
        <f>IF(ISERROR(VLOOKUP(B:B,İŞ_PROGRAMI!C:C,1,0)=TRUE),0,VLOOKUP(B:B,İŞ_PROGRAMI!C:C,1,0))</f>
        <v>0</v>
      </c>
      <c r="G210" s="6">
        <f>IF(ISERROR(VLOOKUP(B:B,İŞ_PROGRAMI!G:G,1,0)=TRUE),0,VLOOKUP(B:B,İŞ_PROGRAMI!G:G,1,0))</f>
        <v>0</v>
      </c>
      <c r="H210" s="6" t="str">
        <f>IF(ISERROR(VLOOKUP(B:B,İŞ_PROGRAMI!K:K,1,0)=TRUE),0,VLOOKUP(B:B,İŞ_PROGRAMI!K:K,1,0))</f>
        <v>Hüseyin YÜCEL</v>
      </c>
      <c r="I210" s="6">
        <f>IF(ISERROR(VLOOKUP(B:B,İŞ_PROGRAMI!O:O,1,0)=TRUE),0,VLOOKUP(B:B,İŞ_PROGRAMI!O:O,1,0))</f>
        <v>0</v>
      </c>
      <c r="J210" s="8">
        <f t="shared" si="8"/>
        <v>1</v>
      </c>
    </row>
    <row r="211" spans="1:10" hidden="1" x14ac:dyDescent="0.25">
      <c r="A211" s="71">
        <v>144</v>
      </c>
      <c r="B211" s="66" t="s">
        <v>152</v>
      </c>
      <c r="C211" s="65"/>
      <c r="D211" s="65">
        <v>147</v>
      </c>
      <c r="E211" s="22" t="str">
        <f t="shared" si="7"/>
        <v>Kaya OĞRAŞ</v>
      </c>
      <c r="F211" s="7">
        <f>IF(ISERROR(VLOOKUP(B:B,İŞ_PROGRAMI!C:C,1,0)=TRUE),0,VLOOKUP(B:B,İŞ_PROGRAMI!C:C,1,0))</f>
        <v>0</v>
      </c>
      <c r="G211" s="6">
        <f>IF(ISERROR(VLOOKUP(B:B,İŞ_PROGRAMI!G:G,1,0)=TRUE),0,VLOOKUP(B:B,İŞ_PROGRAMI!G:G,1,0))</f>
        <v>0</v>
      </c>
      <c r="H211" s="6" t="str">
        <f>IF(ISERROR(VLOOKUP(B:B,İŞ_PROGRAMI!K:K,1,0)=TRUE),0,VLOOKUP(B:B,İŞ_PROGRAMI!K:K,1,0))</f>
        <v>Kaya OĞRAŞ</v>
      </c>
      <c r="I211" s="6">
        <f>IF(ISERROR(VLOOKUP(B:B,İŞ_PROGRAMI!O:O,1,0)=TRUE),0,VLOOKUP(B:B,İŞ_PROGRAMI!O:O,1,0))</f>
        <v>0</v>
      </c>
      <c r="J211" s="8">
        <f t="shared" si="8"/>
        <v>1</v>
      </c>
    </row>
    <row r="212" spans="1:10" hidden="1" x14ac:dyDescent="0.25">
      <c r="A212" s="70">
        <v>145</v>
      </c>
      <c r="B212" s="68" t="s">
        <v>144</v>
      </c>
      <c r="C212" s="67"/>
      <c r="D212" s="65">
        <v>148</v>
      </c>
      <c r="E212" s="22" t="str">
        <f t="shared" si="7"/>
        <v>Kazım BOZKURT</v>
      </c>
      <c r="F212" s="7">
        <f>IF(ISERROR(VLOOKUP(B:B,İŞ_PROGRAMI!C:C,1,0)=TRUE),0,VLOOKUP(B:B,İŞ_PROGRAMI!C:C,1,0))</f>
        <v>0</v>
      </c>
      <c r="G212" s="6">
        <f>IF(ISERROR(VLOOKUP(B:B,İŞ_PROGRAMI!G:G,1,0)=TRUE),0,VLOOKUP(B:B,İŞ_PROGRAMI!G:G,1,0))</f>
        <v>0</v>
      </c>
      <c r="H212" s="6" t="str">
        <f>IF(ISERROR(VLOOKUP(B:B,İŞ_PROGRAMI!K:K,1,0)=TRUE),0,VLOOKUP(B:B,İŞ_PROGRAMI!K:K,1,0))</f>
        <v>Kazım BOZKURT</v>
      </c>
      <c r="I212" s="6">
        <f>IF(ISERROR(VLOOKUP(B:B,İŞ_PROGRAMI!O:O,1,0)=TRUE),0,VLOOKUP(B:B,İŞ_PROGRAMI!O:O,1,0))</f>
        <v>0</v>
      </c>
      <c r="J212" s="8">
        <f t="shared" si="8"/>
        <v>1</v>
      </c>
    </row>
    <row r="213" spans="1:10" hidden="1" x14ac:dyDescent="0.25">
      <c r="A213" s="72">
        <v>152</v>
      </c>
      <c r="B213" s="66" t="s">
        <v>110</v>
      </c>
      <c r="C213" s="65"/>
      <c r="D213" s="67">
        <v>155</v>
      </c>
      <c r="E213" s="22" t="str">
        <f t="shared" si="7"/>
        <v>Mahmut ARUK</v>
      </c>
      <c r="F213" s="7" t="str">
        <f>IF(ISERROR(VLOOKUP(B:B,İŞ_PROGRAMI!C:C,1,0)=TRUE),0,VLOOKUP(B:B,İŞ_PROGRAMI!C:C,1,0))</f>
        <v>Mahmut ARUK</v>
      </c>
      <c r="G213" s="6">
        <f>IF(ISERROR(VLOOKUP(B:B,İŞ_PROGRAMI!G:G,1,0)=TRUE),0,VLOOKUP(B:B,İŞ_PROGRAMI!G:G,1,0))</f>
        <v>0</v>
      </c>
      <c r="H213" s="6">
        <f>IF(ISERROR(VLOOKUP(B:B,İŞ_PROGRAMI!K:K,1,0)=TRUE),0,VLOOKUP(B:B,İŞ_PROGRAMI!K:K,1,0))</f>
        <v>0</v>
      </c>
      <c r="I213" s="6">
        <f>IF(ISERROR(VLOOKUP(B:B,İŞ_PROGRAMI!O:O,1,0)=TRUE),0,VLOOKUP(B:B,İŞ_PROGRAMI!O:O,1,0))</f>
        <v>0</v>
      </c>
      <c r="J213" s="8">
        <f t="shared" si="8"/>
        <v>1</v>
      </c>
    </row>
    <row r="214" spans="1:10" hidden="1" x14ac:dyDescent="0.25">
      <c r="A214" s="72">
        <v>155</v>
      </c>
      <c r="B214" s="68" t="s">
        <v>122</v>
      </c>
      <c r="C214" s="67"/>
      <c r="D214" s="67">
        <v>158</v>
      </c>
      <c r="E214" s="22" t="str">
        <f t="shared" si="7"/>
        <v>Mehmet BALCI</v>
      </c>
      <c r="F214" s="7" t="str">
        <f>IF(ISERROR(VLOOKUP(B:B,İŞ_PROGRAMI!C:C,1,0)=TRUE),0,VLOOKUP(B:B,İŞ_PROGRAMI!C:C,1,0))</f>
        <v>Mehmet BALCI</v>
      </c>
      <c r="G214" s="6">
        <f>IF(ISERROR(VLOOKUP(B:B,İŞ_PROGRAMI!G:G,1,0)=TRUE),0,VLOOKUP(B:B,İŞ_PROGRAMI!G:G,1,0))</f>
        <v>0</v>
      </c>
      <c r="H214" s="6">
        <f>IF(ISERROR(VLOOKUP(B:B,İŞ_PROGRAMI!K:K,1,0)=TRUE),0,VLOOKUP(B:B,İŞ_PROGRAMI!K:K,1,0))</f>
        <v>0</v>
      </c>
      <c r="I214" s="6">
        <f>IF(ISERROR(VLOOKUP(B:B,İŞ_PROGRAMI!O:O,1,0)=TRUE),0,VLOOKUP(B:B,İŞ_PROGRAMI!O:O,1,0))</f>
        <v>0</v>
      </c>
      <c r="J214" s="8">
        <f t="shared" si="8"/>
        <v>1</v>
      </c>
    </row>
    <row r="215" spans="1:10" hidden="1" x14ac:dyDescent="0.25">
      <c r="A215" s="70">
        <v>162</v>
      </c>
      <c r="B215" s="68" t="s">
        <v>179</v>
      </c>
      <c r="C215" s="67"/>
      <c r="D215" s="65">
        <v>166</v>
      </c>
      <c r="E215" s="22" t="str">
        <f t="shared" si="7"/>
        <v>Mehmet YAVUZ</v>
      </c>
      <c r="F215" s="7">
        <f>IF(ISERROR(VLOOKUP(B:B,İŞ_PROGRAMI!C:C,1,0)=TRUE),0,VLOOKUP(B:B,İŞ_PROGRAMI!C:C,1,0))</f>
        <v>0</v>
      </c>
      <c r="G215" s="6" t="str">
        <f>IF(ISERROR(VLOOKUP(B:B,İŞ_PROGRAMI!G:G,1,0)=TRUE),0,VLOOKUP(B:B,İŞ_PROGRAMI!G:G,1,0))</f>
        <v>Mehmet YAVUZ</v>
      </c>
      <c r="H215" s="6">
        <f>IF(ISERROR(VLOOKUP(B:B,İŞ_PROGRAMI!K:K,1,0)=TRUE),0,VLOOKUP(B:B,İŞ_PROGRAMI!K:K,1,0))</f>
        <v>0</v>
      </c>
      <c r="I215" s="6">
        <f>IF(ISERROR(VLOOKUP(B:B,İŞ_PROGRAMI!O:O,1,0)=TRUE),0,VLOOKUP(B:B,İŞ_PROGRAMI!O:O,1,0))</f>
        <v>0</v>
      </c>
      <c r="J215" s="8">
        <f t="shared" si="8"/>
        <v>1</v>
      </c>
    </row>
    <row r="216" spans="1:10" hidden="1" x14ac:dyDescent="0.25">
      <c r="A216" s="71">
        <v>168</v>
      </c>
      <c r="B216" s="68" t="s">
        <v>265</v>
      </c>
      <c r="C216" s="67"/>
      <c r="D216" s="65">
        <v>172</v>
      </c>
      <c r="E216" s="22" t="str">
        <f t="shared" si="7"/>
        <v>Mehmet ÇETİNTAŞ</v>
      </c>
      <c r="F216" s="7" t="str">
        <f>IF(ISERROR(VLOOKUP(B:B,İŞ_PROGRAMI!C:C,1,0)=TRUE),0,VLOOKUP(B:B,İŞ_PROGRAMI!C:C,1,0))</f>
        <v>Mehmet ÇETİNTAŞ</v>
      </c>
      <c r="G216" s="6">
        <f>IF(ISERROR(VLOOKUP(B:B,İŞ_PROGRAMI!G:G,1,0)=TRUE),0,VLOOKUP(B:B,İŞ_PROGRAMI!G:G,1,0))</f>
        <v>0</v>
      </c>
      <c r="H216" s="6">
        <f>IF(ISERROR(VLOOKUP(B:B,İŞ_PROGRAMI!K:K,1,0)=TRUE),0,VLOOKUP(B:B,İŞ_PROGRAMI!K:K,1,0))</f>
        <v>0</v>
      </c>
      <c r="I216" s="6">
        <f>IF(ISERROR(VLOOKUP(B:B,İŞ_PROGRAMI!O:O,1,0)=TRUE),0,VLOOKUP(B:B,İŞ_PROGRAMI!O:O,1,0))</f>
        <v>0</v>
      </c>
      <c r="J216" s="8">
        <f t="shared" si="8"/>
        <v>1</v>
      </c>
    </row>
    <row r="217" spans="1:10" hidden="1" x14ac:dyDescent="0.25">
      <c r="A217" s="70">
        <v>183</v>
      </c>
      <c r="B217" s="66" t="s">
        <v>119</v>
      </c>
      <c r="C217" s="65"/>
      <c r="D217" s="65">
        <v>187</v>
      </c>
      <c r="E217" s="22" t="str">
        <f t="shared" si="7"/>
        <v>Mustafa ÇAMUR</v>
      </c>
      <c r="F217" s="7">
        <f>IF(ISERROR(VLOOKUP(B:B,İŞ_PROGRAMI!C:C,1,0)=TRUE),0,VLOOKUP(B:B,İŞ_PROGRAMI!C:C,1,0))</f>
        <v>0</v>
      </c>
      <c r="G217" s="6">
        <f>IF(ISERROR(VLOOKUP(B:B,İŞ_PROGRAMI!G:G,1,0)=TRUE),0,VLOOKUP(B:B,İŞ_PROGRAMI!G:G,1,0))</f>
        <v>0</v>
      </c>
      <c r="H217" s="6" t="str">
        <f>IF(ISERROR(VLOOKUP(B:B,İŞ_PROGRAMI!K:K,1,0)=TRUE),0,VLOOKUP(B:B,İŞ_PROGRAMI!K:K,1,0))</f>
        <v>Mustafa ÇAMUR</v>
      </c>
      <c r="I217" s="6">
        <f>IF(ISERROR(VLOOKUP(B:B,İŞ_PROGRAMI!O:O,1,0)=TRUE),0,VLOOKUP(B:B,İŞ_PROGRAMI!O:O,1,0))</f>
        <v>0</v>
      </c>
      <c r="J217" s="8">
        <f t="shared" si="8"/>
        <v>1</v>
      </c>
    </row>
    <row r="218" spans="1:10" hidden="1" x14ac:dyDescent="0.25">
      <c r="A218" s="70">
        <v>187</v>
      </c>
      <c r="B218" s="66" t="s">
        <v>47</v>
      </c>
      <c r="C218" s="65"/>
      <c r="D218" s="67">
        <v>191</v>
      </c>
      <c r="E218" s="22" t="str">
        <f t="shared" si="7"/>
        <v>Müjdat YILMAZ</v>
      </c>
      <c r="F218" s="7">
        <f>IF(ISERROR(VLOOKUP(B:B,İŞ_PROGRAMI!C:C,1,0)=TRUE),0,VLOOKUP(B:B,İŞ_PROGRAMI!C:C,1,0))</f>
        <v>0</v>
      </c>
      <c r="G218" s="6">
        <f>IF(ISERROR(VLOOKUP(B:B,İŞ_PROGRAMI!G:G,1,0)=TRUE),0,VLOOKUP(B:B,İŞ_PROGRAMI!G:G,1,0))</f>
        <v>0</v>
      </c>
      <c r="H218" s="6" t="str">
        <f>IF(ISERROR(VLOOKUP(B:B,İŞ_PROGRAMI!K:K,1,0)=TRUE),0,VLOOKUP(B:B,İŞ_PROGRAMI!K:K,1,0))</f>
        <v>Müjdat YILMAZ</v>
      </c>
      <c r="I218" s="6">
        <f>IF(ISERROR(VLOOKUP(B:B,İŞ_PROGRAMI!O:O,1,0)=TRUE),0,VLOOKUP(B:B,İŞ_PROGRAMI!O:O,1,0))</f>
        <v>0</v>
      </c>
      <c r="J218" s="8">
        <f t="shared" si="8"/>
        <v>1</v>
      </c>
    </row>
    <row r="219" spans="1:10" hidden="1" x14ac:dyDescent="0.25">
      <c r="A219" s="71">
        <v>196</v>
      </c>
      <c r="B219" s="66" t="s">
        <v>109</v>
      </c>
      <c r="C219" s="65"/>
      <c r="D219" s="65">
        <v>201</v>
      </c>
      <c r="E219" s="22" t="str">
        <f t="shared" si="7"/>
        <v>Necmettin TİRAKİ</v>
      </c>
      <c r="F219" s="7">
        <f>IF(ISERROR(VLOOKUP(B:B,İŞ_PROGRAMI!C:C,1,0)=TRUE),0,VLOOKUP(B:B,İŞ_PROGRAMI!C:C,1,0))</f>
        <v>0</v>
      </c>
      <c r="G219" s="6" t="str">
        <f>IF(ISERROR(VLOOKUP(B:B,İŞ_PROGRAMI!G:G,1,0)=TRUE),0,VLOOKUP(B:B,İŞ_PROGRAMI!G:G,1,0))</f>
        <v>Necmettin TİRAKİ</v>
      </c>
      <c r="H219" s="6">
        <f>IF(ISERROR(VLOOKUP(B:B,İŞ_PROGRAMI!K:K,1,0)=TRUE),0,VLOOKUP(B:B,İŞ_PROGRAMI!K:K,1,0))</f>
        <v>0</v>
      </c>
      <c r="I219" s="6">
        <f>IF(ISERROR(VLOOKUP(B:B,İŞ_PROGRAMI!O:O,1,0)=TRUE),0,VLOOKUP(B:B,İŞ_PROGRAMI!O:O,1,0))</f>
        <v>0</v>
      </c>
      <c r="J219" s="8">
        <f t="shared" si="8"/>
        <v>1</v>
      </c>
    </row>
    <row r="220" spans="1:10" x14ac:dyDescent="0.25">
      <c r="A220" s="72">
        <v>197</v>
      </c>
      <c r="B220" s="68"/>
      <c r="C220" s="67"/>
      <c r="D220" s="65">
        <v>202</v>
      </c>
      <c r="E220" s="22">
        <f t="shared" si="7"/>
        <v>0</v>
      </c>
      <c r="F220" s="7">
        <f>IF(ISERROR(VLOOKUP(B:B,İŞ_PROGRAMI!C:C,1,0)=TRUE),0,VLOOKUP(B:B,İŞ_PROGRAMI!C:C,1,0))</f>
        <v>0</v>
      </c>
      <c r="G220" s="6">
        <f>IF(ISERROR(VLOOKUP(B:B,İŞ_PROGRAMI!G:G,1,0)=TRUE),0,VLOOKUP(B:B,İŞ_PROGRAMI!G:G,1,0))</f>
        <v>0</v>
      </c>
      <c r="H220" s="6">
        <f>IF(ISERROR(VLOOKUP(B:B,İŞ_PROGRAMI!K:K,1,0)=TRUE),0,VLOOKUP(B:B,İŞ_PROGRAMI!K:K,1,0))</f>
        <v>0</v>
      </c>
      <c r="I220" s="6">
        <f>IF(ISERROR(VLOOKUP(B:B,İŞ_PROGRAMI!O:O,1,0)=TRUE),0,VLOOKUP(B:B,İŞ_PROGRAMI!O:O,1,0))</f>
        <v>0</v>
      </c>
      <c r="J220" s="8">
        <f t="shared" si="8"/>
        <v>0</v>
      </c>
    </row>
    <row r="221" spans="1:10" hidden="1" x14ac:dyDescent="0.25">
      <c r="A221" s="70">
        <v>208</v>
      </c>
      <c r="B221" s="66" t="s">
        <v>193</v>
      </c>
      <c r="C221" s="65"/>
      <c r="D221" s="65">
        <v>213</v>
      </c>
      <c r="E221" s="22" t="str">
        <f t="shared" si="7"/>
        <v>Ömer DEMİR</v>
      </c>
      <c r="F221" s="7">
        <f>IF(ISERROR(VLOOKUP(B:B,İŞ_PROGRAMI!C:C,1,0)=TRUE),0,VLOOKUP(B:B,İŞ_PROGRAMI!C:C,1,0))</f>
        <v>0</v>
      </c>
      <c r="G221" s="6" t="str">
        <f>IF(ISERROR(VLOOKUP(B:B,İŞ_PROGRAMI!G:G,1,0)=TRUE),0,VLOOKUP(B:B,İŞ_PROGRAMI!G:G,1,0))</f>
        <v>Ömer DEMİR</v>
      </c>
      <c r="H221" s="6">
        <f>IF(ISERROR(VLOOKUP(B:B,İŞ_PROGRAMI!K:K,1,0)=TRUE),0,VLOOKUP(B:B,İŞ_PROGRAMI!K:K,1,0))</f>
        <v>0</v>
      </c>
      <c r="I221" s="6">
        <f>IF(ISERROR(VLOOKUP(B:B,İŞ_PROGRAMI!O:O,1,0)=TRUE),0,VLOOKUP(B:B,İŞ_PROGRAMI!O:O,1,0))</f>
        <v>0</v>
      </c>
      <c r="J221" s="8">
        <f t="shared" si="8"/>
        <v>1</v>
      </c>
    </row>
    <row r="222" spans="1:10" hidden="1" x14ac:dyDescent="0.25">
      <c r="A222" s="71">
        <v>225</v>
      </c>
      <c r="B222" s="68" t="s">
        <v>142</v>
      </c>
      <c r="C222" s="67"/>
      <c r="D222" s="67">
        <v>230</v>
      </c>
      <c r="E222" s="22" t="str">
        <f t="shared" si="7"/>
        <v>Sabri BAYRAKTAR</v>
      </c>
      <c r="F222" s="7" t="str">
        <f>IF(ISERROR(VLOOKUP(B:B,İŞ_PROGRAMI!C:C,1,0)=TRUE),0,VLOOKUP(B:B,İŞ_PROGRAMI!C:C,1,0))</f>
        <v>Sabri BAYRAKTAR</v>
      </c>
      <c r="G222" s="6">
        <f>IF(ISERROR(VLOOKUP(B:B,İŞ_PROGRAMI!G:G,1,0)=TRUE),0,VLOOKUP(B:B,İŞ_PROGRAMI!G:G,1,0))</f>
        <v>0</v>
      </c>
      <c r="H222" s="6">
        <f>IF(ISERROR(VLOOKUP(B:B,İŞ_PROGRAMI!K:K,1,0)=TRUE),0,VLOOKUP(B:B,İŞ_PROGRAMI!K:K,1,0))</f>
        <v>0</v>
      </c>
      <c r="I222" s="6">
        <f>IF(ISERROR(VLOOKUP(B:B,İŞ_PROGRAMI!O:O,1,0)=TRUE),0,VLOOKUP(B:B,İŞ_PROGRAMI!O:O,1,0))</f>
        <v>0</v>
      </c>
      <c r="J222" s="8">
        <f t="shared" si="8"/>
        <v>1</v>
      </c>
    </row>
    <row r="223" spans="1:10" hidden="1" x14ac:dyDescent="0.25">
      <c r="A223" s="72">
        <v>230</v>
      </c>
      <c r="B223" s="66" t="s">
        <v>140</v>
      </c>
      <c r="C223" s="65"/>
      <c r="D223" s="65">
        <v>235</v>
      </c>
      <c r="E223" s="22" t="str">
        <f t="shared" si="7"/>
        <v>Sefer TEZCAN</v>
      </c>
      <c r="F223" s="7">
        <f>IF(ISERROR(VLOOKUP(B:B,İŞ_PROGRAMI!C:C,1,0)=TRUE),0,VLOOKUP(B:B,İŞ_PROGRAMI!C:C,1,0))</f>
        <v>0</v>
      </c>
      <c r="G223" s="6" t="str">
        <f>IF(ISERROR(VLOOKUP(B:B,İŞ_PROGRAMI!G:G,1,0)=TRUE),0,VLOOKUP(B:B,İŞ_PROGRAMI!G:G,1,0))</f>
        <v>Sefer TEZCAN</v>
      </c>
      <c r="H223" s="6">
        <f>IF(ISERROR(VLOOKUP(B:B,İŞ_PROGRAMI!K:K,1,0)=TRUE),0,VLOOKUP(B:B,İŞ_PROGRAMI!K:K,1,0))</f>
        <v>0</v>
      </c>
      <c r="I223" s="6">
        <f>IF(ISERROR(VLOOKUP(B:B,İŞ_PROGRAMI!O:O,1,0)=TRUE),0,VLOOKUP(B:B,İŞ_PROGRAMI!O:O,1,0))</f>
        <v>0</v>
      </c>
      <c r="J223" s="8">
        <f t="shared" si="8"/>
        <v>1</v>
      </c>
    </row>
    <row r="224" spans="1:10" hidden="1" x14ac:dyDescent="0.25">
      <c r="A224" s="72">
        <v>233</v>
      </c>
      <c r="B224" s="68" t="s">
        <v>132</v>
      </c>
      <c r="C224" s="67"/>
      <c r="D224" s="65">
        <v>238</v>
      </c>
      <c r="E224" s="22" t="str">
        <f t="shared" si="7"/>
        <v>Selçuk KESKİN</v>
      </c>
      <c r="F224" s="7">
        <f>IF(ISERROR(VLOOKUP(B:B,İŞ_PROGRAMI!C:C,1,0)=TRUE),0,VLOOKUP(B:B,İŞ_PROGRAMI!C:C,1,0))</f>
        <v>0</v>
      </c>
      <c r="G224" s="6" t="str">
        <f>IF(ISERROR(VLOOKUP(B:B,İŞ_PROGRAMI!G:G,1,0)=TRUE),0,VLOOKUP(B:B,İŞ_PROGRAMI!G:G,1,0))</f>
        <v>Selçuk KESKİN</v>
      </c>
      <c r="H224" s="6">
        <f>IF(ISERROR(VLOOKUP(B:B,İŞ_PROGRAMI!K:K,1,0)=TRUE),0,VLOOKUP(B:B,İŞ_PROGRAMI!K:K,1,0))</f>
        <v>0</v>
      </c>
      <c r="I224" s="6">
        <f>IF(ISERROR(VLOOKUP(B:B,İŞ_PROGRAMI!O:O,1,0)=TRUE),0,VLOOKUP(B:B,İŞ_PROGRAMI!O:O,1,0))</f>
        <v>0</v>
      </c>
      <c r="J224" s="8">
        <f t="shared" si="8"/>
        <v>1</v>
      </c>
    </row>
    <row r="225" spans="1:10" hidden="1" x14ac:dyDescent="0.25">
      <c r="A225" s="69">
        <v>239</v>
      </c>
      <c r="B225" s="66" t="s">
        <v>158</v>
      </c>
      <c r="C225" s="65"/>
      <c r="D225" s="67">
        <v>245</v>
      </c>
      <c r="E225" s="22" t="str">
        <f t="shared" si="7"/>
        <v>Serkan SAATÇİ</v>
      </c>
      <c r="F225" s="7">
        <f>IF(ISERROR(VLOOKUP(B:B,İŞ_PROGRAMI!C:C,1,0)=TRUE),0,VLOOKUP(B:B,İŞ_PROGRAMI!C:C,1,0))</f>
        <v>0</v>
      </c>
      <c r="G225" s="6">
        <f>IF(ISERROR(VLOOKUP(B:B,İŞ_PROGRAMI!G:G,1,0)=TRUE),0,VLOOKUP(B:B,İŞ_PROGRAMI!G:G,1,0))</f>
        <v>0</v>
      </c>
      <c r="H225" s="6">
        <f>IF(ISERROR(VLOOKUP(B:B,İŞ_PROGRAMI!K:K,1,0)=TRUE),0,VLOOKUP(B:B,İŞ_PROGRAMI!K:K,1,0))</f>
        <v>0</v>
      </c>
      <c r="I225" s="6" t="str">
        <f>IF(ISERROR(VLOOKUP(B:B,İŞ_PROGRAMI!O:O,1,0)=TRUE),0,VLOOKUP(B:B,İŞ_PROGRAMI!O:O,1,0))</f>
        <v>Serkan SAATÇİ</v>
      </c>
      <c r="J225" s="8">
        <f t="shared" si="8"/>
        <v>1</v>
      </c>
    </row>
    <row r="226" spans="1:10" hidden="1" x14ac:dyDescent="0.25">
      <c r="A226" s="72">
        <v>245</v>
      </c>
      <c r="B226" s="66" t="s">
        <v>78</v>
      </c>
      <c r="C226" s="65"/>
      <c r="D226" s="67">
        <v>251</v>
      </c>
      <c r="E226" s="22" t="str">
        <f t="shared" si="7"/>
        <v>Şaban KİRAZ</v>
      </c>
      <c r="F226" s="7">
        <f>IF(ISERROR(VLOOKUP(B:B,İŞ_PROGRAMI!C:C,1,0)=TRUE),0,VLOOKUP(B:B,İŞ_PROGRAMI!C:C,1,0))</f>
        <v>0</v>
      </c>
      <c r="G226" s="6">
        <f>IF(ISERROR(VLOOKUP(B:B,İŞ_PROGRAMI!G:G,1,0)=TRUE),0,VLOOKUP(B:B,İŞ_PROGRAMI!G:G,1,0))</f>
        <v>0</v>
      </c>
      <c r="H226" s="6">
        <f>IF(ISERROR(VLOOKUP(B:B,İŞ_PROGRAMI!K:K,1,0)=TRUE),0,VLOOKUP(B:B,İŞ_PROGRAMI!K:K,1,0))</f>
        <v>0</v>
      </c>
      <c r="I226" s="6" t="str">
        <f>IF(ISERROR(VLOOKUP(B:B,İŞ_PROGRAMI!O:O,1,0)=TRUE),0,VLOOKUP(B:B,İŞ_PROGRAMI!O:O,1,0))</f>
        <v>Şaban KİRAZ</v>
      </c>
      <c r="J226" s="8">
        <f t="shared" si="8"/>
        <v>1</v>
      </c>
    </row>
    <row r="227" spans="1:10" hidden="1" x14ac:dyDescent="0.25">
      <c r="A227" s="70">
        <v>249</v>
      </c>
      <c r="B227" s="66" t="s">
        <v>210</v>
      </c>
      <c r="C227" s="65"/>
      <c r="D227" s="67">
        <v>257</v>
      </c>
      <c r="E227" s="22" t="str">
        <f t="shared" si="7"/>
        <v>Şeref AKGÜN</v>
      </c>
      <c r="F227" s="7">
        <f>IF(ISERROR(VLOOKUP(B:B,İŞ_PROGRAMI!C:C,1,0)=TRUE),0,VLOOKUP(B:B,İŞ_PROGRAMI!C:C,1,0))</f>
        <v>0</v>
      </c>
      <c r="G227" s="6" t="str">
        <f>IF(ISERROR(VLOOKUP(B:B,İŞ_PROGRAMI!G:G,1,0)=TRUE),0,VLOOKUP(B:B,İŞ_PROGRAMI!G:G,1,0))</f>
        <v>Şeref AKGÜN</v>
      </c>
      <c r="H227" s="6">
        <f>IF(ISERROR(VLOOKUP(B:B,İŞ_PROGRAMI!K:K,1,0)=TRUE),0,VLOOKUP(B:B,İŞ_PROGRAMI!K:K,1,0))</f>
        <v>0</v>
      </c>
      <c r="I227" s="6">
        <f>IF(ISERROR(VLOOKUP(B:B,İŞ_PROGRAMI!O:O,1,0)=TRUE),0,VLOOKUP(B:B,İŞ_PROGRAMI!O:O,1,0))</f>
        <v>0</v>
      </c>
      <c r="J227" s="8">
        <f t="shared" si="8"/>
        <v>1</v>
      </c>
    </row>
    <row r="228" spans="1:10" hidden="1" x14ac:dyDescent="0.25">
      <c r="A228" s="71">
        <v>270</v>
      </c>
      <c r="B228" s="66" t="s">
        <v>204</v>
      </c>
      <c r="C228" s="65"/>
      <c r="D228" s="67">
        <v>278</v>
      </c>
      <c r="E228" s="22" t="str">
        <f t="shared" si="7"/>
        <v>Metin KESKİN</v>
      </c>
      <c r="F228" s="7" t="str">
        <f>IF(ISERROR(VLOOKUP(B:B,İŞ_PROGRAMI!C:C,1,0)=TRUE),0,VLOOKUP(B:B,İŞ_PROGRAMI!C:C,1,0))</f>
        <v>Metin KESKİN</v>
      </c>
      <c r="G228" s="6">
        <f>IF(ISERROR(VLOOKUP(B:B,İŞ_PROGRAMI!G:G,1,0)=TRUE),0,VLOOKUP(B:B,İŞ_PROGRAMI!G:G,1,0))</f>
        <v>0</v>
      </c>
      <c r="H228" s="6">
        <f>IF(ISERROR(VLOOKUP(B:B,İŞ_PROGRAMI!K:K,1,0)=TRUE),0,VLOOKUP(B:B,İŞ_PROGRAMI!K:K,1,0))</f>
        <v>0</v>
      </c>
      <c r="I228" s="6">
        <f>IF(ISERROR(VLOOKUP(B:B,İŞ_PROGRAMI!O:O,1,0)=TRUE),0,VLOOKUP(B:B,İŞ_PROGRAMI!O:O,1,0))</f>
        <v>0</v>
      </c>
      <c r="J228" s="8">
        <f t="shared" si="8"/>
        <v>1</v>
      </c>
    </row>
    <row r="229" spans="1:10" hidden="1" x14ac:dyDescent="0.25">
      <c r="A229" s="70">
        <v>277</v>
      </c>
      <c r="B229" s="68" t="s">
        <v>148</v>
      </c>
      <c r="C229" s="67"/>
      <c r="D229" s="65">
        <v>285</v>
      </c>
      <c r="E229" s="22" t="str">
        <f t="shared" si="7"/>
        <v>Yaşar ERGENE</v>
      </c>
      <c r="F229" s="7">
        <f>IF(ISERROR(VLOOKUP(B:B,İŞ_PROGRAMI!C:C,1,0)=TRUE),0,VLOOKUP(B:B,İŞ_PROGRAMI!C:C,1,0))</f>
        <v>0</v>
      </c>
      <c r="G229" s="6">
        <f>IF(ISERROR(VLOOKUP(B:B,İŞ_PROGRAMI!G:G,1,0)=TRUE),0,VLOOKUP(B:B,İŞ_PROGRAMI!G:G,1,0))</f>
        <v>0</v>
      </c>
      <c r="H229" s="6" t="str">
        <f>IF(ISERROR(VLOOKUP(B:B,İŞ_PROGRAMI!K:K,1,0)=TRUE),0,VLOOKUP(B:B,İŞ_PROGRAMI!K:K,1,0))</f>
        <v>Yaşar ERGENE</v>
      </c>
      <c r="I229" s="6">
        <f>IF(ISERROR(VLOOKUP(B:B,İŞ_PROGRAMI!O:O,1,0)=TRUE),0,VLOOKUP(B:B,İŞ_PROGRAMI!O:O,1,0))</f>
        <v>0</v>
      </c>
      <c r="J229" s="8">
        <f t="shared" si="8"/>
        <v>1</v>
      </c>
    </row>
    <row r="230" spans="1:10" hidden="1" x14ac:dyDescent="0.25">
      <c r="A230" s="72">
        <v>278</v>
      </c>
      <c r="B230" s="66" t="s">
        <v>194</v>
      </c>
      <c r="C230" s="65"/>
      <c r="D230" s="65">
        <v>286</v>
      </c>
      <c r="E230" s="22" t="str">
        <f t="shared" si="7"/>
        <v>Yaşar KAYALI</v>
      </c>
      <c r="F230" s="7">
        <f>IF(ISERROR(VLOOKUP(B:B,İŞ_PROGRAMI!C:C,1,0)=TRUE),0,VLOOKUP(B:B,İŞ_PROGRAMI!C:C,1,0))</f>
        <v>0</v>
      </c>
      <c r="G230" s="6" t="str">
        <f>IF(ISERROR(VLOOKUP(B:B,İŞ_PROGRAMI!G:G,1,0)=TRUE),0,VLOOKUP(B:B,İŞ_PROGRAMI!G:G,1,0))</f>
        <v>Yaşar KAYALI</v>
      </c>
      <c r="H230" s="6">
        <f>IF(ISERROR(VLOOKUP(B:B,İŞ_PROGRAMI!K:K,1,0)=TRUE),0,VLOOKUP(B:B,İŞ_PROGRAMI!K:K,1,0))</f>
        <v>0</v>
      </c>
      <c r="I230" s="6">
        <f>IF(ISERROR(VLOOKUP(B:B,İŞ_PROGRAMI!O:O,1,0)=TRUE),0,VLOOKUP(B:B,İŞ_PROGRAMI!O:O,1,0))</f>
        <v>0</v>
      </c>
      <c r="J230" s="8">
        <f t="shared" si="8"/>
        <v>1</v>
      </c>
    </row>
    <row r="231" spans="1:10" hidden="1" x14ac:dyDescent="0.25">
      <c r="A231" s="71">
        <v>282</v>
      </c>
      <c r="B231" s="66" t="s">
        <v>120</v>
      </c>
      <c r="C231" s="65"/>
      <c r="D231" s="67">
        <v>290</v>
      </c>
      <c r="E231" s="22" t="str">
        <f t="shared" si="7"/>
        <v>Yavuz ŞİŞMAN</v>
      </c>
      <c r="F231" s="7" t="str">
        <f>IF(ISERROR(VLOOKUP(B:B,İŞ_PROGRAMI!C:C,1,0)=TRUE),0,VLOOKUP(B:B,İŞ_PROGRAMI!C:C,1,0))</f>
        <v>Yavuz ŞİŞMAN</v>
      </c>
      <c r="G231" s="6">
        <f>IF(ISERROR(VLOOKUP(B:B,İŞ_PROGRAMI!G:G,1,0)=TRUE),0,VLOOKUP(B:B,İŞ_PROGRAMI!G:G,1,0))</f>
        <v>0</v>
      </c>
      <c r="H231" s="6">
        <f>IF(ISERROR(VLOOKUP(B:B,İŞ_PROGRAMI!K:K,1,0)=TRUE),0,VLOOKUP(B:B,İŞ_PROGRAMI!K:K,1,0))</f>
        <v>0</v>
      </c>
      <c r="I231" s="6">
        <f>IF(ISERROR(VLOOKUP(B:B,İŞ_PROGRAMI!O:O,1,0)=TRUE),0,VLOOKUP(B:B,İŞ_PROGRAMI!O:O,1,0))</f>
        <v>0</v>
      </c>
      <c r="J231" s="8">
        <f t="shared" si="8"/>
        <v>1</v>
      </c>
    </row>
    <row r="232" spans="1:10" hidden="1" x14ac:dyDescent="0.25">
      <c r="A232" s="72">
        <v>257</v>
      </c>
      <c r="B232" s="66" t="s">
        <v>243</v>
      </c>
      <c r="C232" s="65"/>
      <c r="D232" s="65">
        <v>265</v>
      </c>
      <c r="E232" s="22" t="str">
        <f t="shared" si="7"/>
        <v>Tevfik KINIK</v>
      </c>
      <c r="F232" s="7">
        <f>IF(ISERROR(VLOOKUP(B:B,İŞ_PROGRAMI!C:C,1,0)=TRUE),0,VLOOKUP(B:B,İŞ_PROGRAMI!C:C,1,0))</f>
        <v>0</v>
      </c>
      <c r="G232" s="6">
        <f>IF(ISERROR(VLOOKUP(B:B,İŞ_PROGRAMI!G:G,1,0)=TRUE),0,VLOOKUP(B:B,İŞ_PROGRAMI!G:G,1,0))</f>
        <v>0</v>
      </c>
      <c r="H232" s="6" t="str">
        <f>IF(ISERROR(VLOOKUP(B:B,İŞ_PROGRAMI!K:K,1,0)=TRUE),0,VLOOKUP(B:B,İŞ_PROGRAMI!K:K,1,0))</f>
        <v>Tevfik KINIK</v>
      </c>
      <c r="I232" s="6">
        <f>IF(ISERROR(VLOOKUP(B:B,İŞ_PROGRAMI!O:O,1,0)=TRUE),0,VLOOKUP(B:B,İŞ_PROGRAMI!O:O,1,0))</f>
        <v>0</v>
      </c>
      <c r="J232" s="8">
        <f t="shared" si="8"/>
        <v>1</v>
      </c>
    </row>
    <row r="233" spans="1:10" hidden="1" x14ac:dyDescent="0.25">
      <c r="A233" s="70">
        <v>81</v>
      </c>
      <c r="B233" s="66" t="s">
        <v>260</v>
      </c>
      <c r="C233" s="65"/>
      <c r="D233" s="65">
        <v>82</v>
      </c>
      <c r="E233" s="22" t="str">
        <f t="shared" si="7"/>
        <v>Fatih ARSLANTAŞ</v>
      </c>
      <c r="F233" s="7">
        <f>IF(ISERROR(VLOOKUP(B:B,İŞ_PROGRAMI!C:C,1,0)=TRUE),0,VLOOKUP(B:B,İŞ_PROGRAMI!C:C,1,0))</f>
        <v>0</v>
      </c>
      <c r="G233" s="6">
        <f>IF(ISERROR(VLOOKUP(B:B,İŞ_PROGRAMI!G:G,1,0)=TRUE),0,VLOOKUP(B:B,İŞ_PROGRAMI!G:G,1,0))</f>
        <v>0</v>
      </c>
      <c r="H233" s="6">
        <f>IF(ISERROR(VLOOKUP(B:B,İŞ_PROGRAMI!K:K,1,0)=TRUE),0,VLOOKUP(B:B,İŞ_PROGRAMI!K:K,1,0))</f>
        <v>0</v>
      </c>
      <c r="I233" s="6" t="str">
        <f>IF(ISERROR(VLOOKUP(B:B,İŞ_PROGRAMI!O:O,1,0)=TRUE),0,VLOOKUP(B:B,İŞ_PROGRAMI!O:O,1,0))</f>
        <v>Fatih ARSLANTAŞ</v>
      </c>
      <c r="J233" s="8">
        <f t="shared" si="8"/>
        <v>1</v>
      </c>
    </row>
    <row r="234" spans="1:10" hidden="1" x14ac:dyDescent="0.25">
      <c r="A234" s="69">
        <v>20</v>
      </c>
      <c r="B234" s="68" t="s">
        <v>32</v>
      </c>
      <c r="C234" s="67"/>
      <c r="D234" s="67">
        <v>20</v>
      </c>
      <c r="E234" s="22" t="str">
        <f t="shared" si="7"/>
        <v>Ali GÖKALP</v>
      </c>
      <c r="F234" s="7">
        <f>IF(ISERROR(VLOOKUP(B:B,İŞ_PROGRAMI!C:C,1,0)=TRUE),0,VLOOKUP(B:B,İŞ_PROGRAMI!C:C,1,0))</f>
        <v>0</v>
      </c>
      <c r="G234" s="6" t="str">
        <f>IF(ISERROR(VLOOKUP(B:B,İŞ_PROGRAMI!G:G,1,0)=TRUE),0,VLOOKUP(B:B,İŞ_PROGRAMI!G:G,1,0))</f>
        <v>Ali GÖKALP</v>
      </c>
      <c r="H234" s="6">
        <f>IF(ISERROR(VLOOKUP(B:B,İŞ_PROGRAMI!K:K,1,0)=TRUE),0,VLOOKUP(B:B,İŞ_PROGRAMI!K:K,1,0))</f>
        <v>0</v>
      </c>
      <c r="I234" s="6">
        <f>IF(ISERROR(VLOOKUP(B:B,İŞ_PROGRAMI!O:O,1,0)=TRUE),0,VLOOKUP(B:B,İŞ_PROGRAMI!O:O,1,0))</f>
        <v>0</v>
      </c>
      <c r="J234" s="8">
        <f t="shared" si="8"/>
        <v>1</v>
      </c>
    </row>
    <row r="235" spans="1:10" hidden="1" x14ac:dyDescent="0.25">
      <c r="A235" s="70">
        <v>237</v>
      </c>
      <c r="B235" s="68" t="s">
        <v>205</v>
      </c>
      <c r="C235" s="67"/>
      <c r="D235" s="67">
        <v>242</v>
      </c>
      <c r="E235" s="22" t="str">
        <f t="shared" si="7"/>
        <v>Serkan ADALI</v>
      </c>
      <c r="F235" s="7">
        <f>IF(ISERROR(VLOOKUP(B:B,İŞ_PROGRAMI!C:C,1,0)=TRUE),0,VLOOKUP(B:B,İŞ_PROGRAMI!C:C,1,0))</f>
        <v>0</v>
      </c>
      <c r="G235" s="6" t="str">
        <f>IF(ISERROR(VLOOKUP(B:B,İŞ_PROGRAMI!G:G,1,0)=TRUE),0,VLOOKUP(B:B,İŞ_PROGRAMI!G:G,1,0))</f>
        <v>Serkan ADALI</v>
      </c>
      <c r="H235" s="6">
        <f>IF(ISERROR(VLOOKUP(B:B,İŞ_PROGRAMI!K:K,1,0)=TRUE),0,VLOOKUP(B:B,İŞ_PROGRAMI!K:K,1,0))</f>
        <v>0</v>
      </c>
      <c r="I235" s="6">
        <f>IF(ISERROR(VLOOKUP(B:B,İŞ_PROGRAMI!O:O,1,0)=TRUE),0,VLOOKUP(B:B,İŞ_PROGRAMI!O:O,1,0))</f>
        <v>0</v>
      </c>
      <c r="J235" s="8">
        <f t="shared" si="8"/>
        <v>1</v>
      </c>
    </row>
    <row r="236" spans="1:10" hidden="1" x14ac:dyDescent="0.25">
      <c r="A236" s="71">
        <v>39</v>
      </c>
      <c r="B236" s="66" t="s">
        <v>22</v>
      </c>
      <c r="C236" s="65"/>
      <c r="D236" s="65">
        <v>39</v>
      </c>
      <c r="E236" s="22" t="str">
        <f t="shared" si="7"/>
        <v>Bilgin KURNAZ</v>
      </c>
      <c r="F236" s="7" t="str">
        <f>IF(ISERROR(VLOOKUP(B:B,İŞ_PROGRAMI!C:C,1,0)=TRUE),0,VLOOKUP(B:B,İŞ_PROGRAMI!C:C,1,0))</f>
        <v>Bilgin KURNAZ</v>
      </c>
      <c r="G236" s="6">
        <f>IF(ISERROR(VLOOKUP(B:B,İŞ_PROGRAMI!G:G,1,0)=TRUE),0,VLOOKUP(B:B,İŞ_PROGRAMI!G:G,1,0))</f>
        <v>0</v>
      </c>
      <c r="H236" s="6">
        <f>IF(ISERROR(VLOOKUP(B:B,İŞ_PROGRAMI!K:K,1,0)=TRUE),0,VLOOKUP(B:B,İŞ_PROGRAMI!K:K,1,0))</f>
        <v>0</v>
      </c>
      <c r="I236" s="6">
        <f>IF(ISERROR(VLOOKUP(B:B,İŞ_PROGRAMI!O:O,1,0)=TRUE),0,VLOOKUP(B:B,İŞ_PROGRAMI!O:O,1,0))</f>
        <v>0</v>
      </c>
      <c r="J236" s="8">
        <f t="shared" si="8"/>
        <v>1</v>
      </c>
    </row>
    <row r="237" spans="1:10" hidden="1" x14ac:dyDescent="0.25">
      <c r="A237" s="70">
        <v>36</v>
      </c>
      <c r="B237" s="68" t="s">
        <v>82</v>
      </c>
      <c r="C237" s="67"/>
      <c r="D237" s="65">
        <v>36</v>
      </c>
      <c r="E237" s="22" t="str">
        <f t="shared" si="7"/>
        <v>Barış DEĞİRMENCİ</v>
      </c>
      <c r="F237" s="7" t="str">
        <f>IF(ISERROR(VLOOKUP(B:B,İŞ_PROGRAMI!C:C,1,0)=TRUE),0,VLOOKUP(B:B,İŞ_PROGRAMI!C:C,1,0))</f>
        <v>Barış DEĞİRMENCİ</v>
      </c>
      <c r="G237" s="6">
        <f>IF(ISERROR(VLOOKUP(B:B,İŞ_PROGRAMI!G:G,1,0)=TRUE),0,VLOOKUP(B:B,İŞ_PROGRAMI!G:G,1,0))</f>
        <v>0</v>
      </c>
      <c r="H237" s="6">
        <f>IF(ISERROR(VLOOKUP(B:B,İŞ_PROGRAMI!K:K,1,0)=TRUE),0,VLOOKUP(B:B,İŞ_PROGRAMI!K:K,1,0))</f>
        <v>0</v>
      </c>
      <c r="I237" s="6">
        <f>IF(ISERROR(VLOOKUP(B:B,İŞ_PROGRAMI!O:O,1,0)=TRUE),0,VLOOKUP(B:B,İŞ_PROGRAMI!O:O,1,0))</f>
        <v>0</v>
      </c>
      <c r="J237" s="8">
        <f t="shared" si="8"/>
        <v>1</v>
      </c>
    </row>
    <row r="238" spans="1:10" hidden="1" x14ac:dyDescent="0.25">
      <c r="A238" s="70">
        <v>232</v>
      </c>
      <c r="B238" s="66" t="s">
        <v>242</v>
      </c>
      <c r="C238" s="65"/>
      <c r="D238" s="65">
        <v>237</v>
      </c>
      <c r="E238" s="22" t="str">
        <f t="shared" si="7"/>
        <v>Selçuk ERGENE</v>
      </c>
      <c r="F238" s="7">
        <f>IF(ISERROR(VLOOKUP(B:B,İŞ_PROGRAMI!C:C,1,0)=TRUE),0,VLOOKUP(B:B,İŞ_PROGRAMI!C:C,1,0))</f>
        <v>0</v>
      </c>
      <c r="G238" s="6">
        <f>IF(ISERROR(VLOOKUP(B:B,İŞ_PROGRAMI!G:G,1,0)=TRUE),0,VLOOKUP(B:B,İŞ_PROGRAMI!G:G,1,0))</f>
        <v>0</v>
      </c>
      <c r="H238" s="6" t="str">
        <f>IF(ISERROR(VLOOKUP(B:B,İŞ_PROGRAMI!K:K,1,0)=TRUE),0,VLOOKUP(B:B,İŞ_PROGRAMI!K:K,1,0))</f>
        <v>Selçuk ERGENE</v>
      </c>
      <c r="I238" s="6">
        <f>IF(ISERROR(VLOOKUP(B:B,İŞ_PROGRAMI!O:O,1,0)=TRUE),0,VLOOKUP(B:B,İŞ_PROGRAMI!O:O,1,0))</f>
        <v>0</v>
      </c>
      <c r="J238" s="8">
        <f t="shared" si="8"/>
        <v>1</v>
      </c>
    </row>
    <row r="239" spans="1:10" hidden="1" x14ac:dyDescent="0.25">
      <c r="A239" s="71">
        <v>174</v>
      </c>
      <c r="B239" s="68" t="s">
        <v>18</v>
      </c>
      <c r="C239" s="67"/>
      <c r="D239" s="65">
        <v>178</v>
      </c>
      <c r="E239" s="22" t="str">
        <f t="shared" si="7"/>
        <v>Muhammet TUNA</v>
      </c>
      <c r="F239" s="7" t="str">
        <f>IF(ISERROR(VLOOKUP(B:B,İŞ_PROGRAMI!C:C,1,0)=TRUE),0,VLOOKUP(B:B,İŞ_PROGRAMI!C:C,1,0))</f>
        <v>Muhammet TUNA</v>
      </c>
      <c r="G239" s="6">
        <f>IF(ISERROR(VLOOKUP(B:B,İŞ_PROGRAMI!G:G,1,0)=TRUE),0,VLOOKUP(B:B,İŞ_PROGRAMI!G:G,1,0))</f>
        <v>0</v>
      </c>
      <c r="H239" s="6">
        <f>IF(ISERROR(VLOOKUP(B:B,İŞ_PROGRAMI!K:K,1,0)=TRUE),0,VLOOKUP(B:B,İŞ_PROGRAMI!K:K,1,0))</f>
        <v>0</v>
      </c>
      <c r="I239" s="6">
        <f>IF(ISERROR(VLOOKUP(B:B,İŞ_PROGRAMI!O:O,1,0)=TRUE),0,VLOOKUP(B:B,İŞ_PROGRAMI!O:O,1,0))</f>
        <v>0</v>
      </c>
      <c r="J239" s="8">
        <f t="shared" si="8"/>
        <v>1</v>
      </c>
    </row>
    <row r="240" spans="1:10" hidden="1" x14ac:dyDescent="0.25">
      <c r="A240" s="72">
        <v>269</v>
      </c>
      <c r="B240" s="68" t="s">
        <v>98</v>
      </c>
      <c r="C240" s="67"/>
      <c r="D240" s="65">
        <v>277</v>
      </c>
      <c r="E240" s="22" t="str">
        <f t="shared" si="7"/>
        <v>Ümit İNAN</v>
      </c>
      <c r="F240" s="7" t="str">
        <f>IF(ISERROR(VLOOKUP(B:B,İŞ_PROGRAMI!C:C,1,0)=TRUE),0,VLOOKUP(B:B,İŞ_PROGRAMI!C:C,1,0))</f>
        <v>Ümit İNAN</v>
      </c>
      <c r="G240" s="6">
        <f>IF(ISERROR(VLOOKUP(B:B,İŞ_PROGRAMI!G:G,1,0)=TRUE),0,VLOOKUP(B:B,İŞ_PROGRAMI!G:G,1,0))</f>
        <v>0</v>
      </c>
      <c r="H240" s="6">
        <f>IF(ISERROR(VLOOKUP(B:B,İŞ_PROGRAMI!K:K,1,0)=TRUE),0,VLOOKUP(B:B,İŞ_PROGRAMI!K:K,1,0))</f>
        <v>0</v>
      </c>
      <c r="I240" s="6">
        <f>IF(ISERROR(VLOOKUP(B:B,İŞ_PROGRAMI!O:O,1,0)=TRUE),0,VLOOKUP(B:B,İŞ_PROGRAMI!O:O,1,0))</f>
        <v>0</v>
      </c>
      <c r="J240" s="8">
        <f t="shared" si="8"/>
        <v>1</v>
      </c>
    </row>
    <row r="241" spans="1:10" hidden="1" x14ac:dyDescent="0.25">
      <c r="A241" s="70">
        <v>54</v>
      </c>
      <c r="B241" s="68" t="s">
        <v>97</v>
      </c>
      <c r="C241" s="67"/>
      <c r="D241" s="65">
        <v>55</v>
      </c>
      <c r="E241" s="22" t="str">
        <f t="shared" si="7"/>
        <v>Cihan KAYA</v>
      </c>
      <c r="F241" s="7">
        <f>IF(ISERROR(VLOOKUP(B:B,İŞ_PROGRAMI!C:C,1,0)=TRUE),0,VLOOKUP(B:B,İŞ_PROGRAMI!C:C,1,0))</f>
        <v>0</v>
      </c>
      <c r="G241" s="6">
        <f>IF(ISERROR(VLOOKUP(B:B,İŞ_PROGRAMI!G:G,1,0)=TRUE),0,VLOOKUP(B:B,İŞ_PROGRAMI!G:G,1,0))</f>
        <v>0</v>
      </c>
      <c r="H241" s="6">
        <f>IF(ISERROR(VLOOKUP(B:B,İŞ_PROGRAMI!K:K,1,0)=TRUE),0,VLOOKUP(B:B,İŞ_PROGRAMI!K:K,1,0))</f>
        <v>0</v>
      </c>
      <c r="I241" s="6" t="str">
        <f>IF(ISERROR(VLOOKUP(B:B,İŞ_PROGRAMI!O:O,1,0)=TRUE),0,VLOOKUP(B:B,İŞ_PROGRAMI!O:O,1,0))</f>
        <v>Cihan KAYA</v>
      </c>
      <c r="J241" s="8">
        <f t="shared" si="8"/>
        <v>1</v>
      </c>
    </row>
    <row r="242" spans="1:10" hidden="1" x14ac:dyDescent="0.25">
      <c r="A242" s="69">
        <v>200</v>
      </c>
      <c r="B242" s="66" t="s">
        <v>138</v>
      </c>
      <c r="C242" s="65"/>
      <c r="D242" s="65">
        <v>205</v>
      </c>
      <c r="E242" s="22" t="str">
        <f t="shared" si="7"/>
        <v>Onur ÖZTÜRK</v>
      </c>
      <c r="F242" s="7" t="str">
        <f>IF(ISERROR(VLOOKUP(B:B,İŞ_PROGRAMI!C:C,1,0)=TRUE),0,VLOOKUP(B:B,İŞ_PROGRAMI!C:C,1,0))</f>
        <v>Onur ÖZTÜRK</v>
      </c>
      <c r="G242" s="6">
        <f>IF(ISERROR(VLOOKUP(B:B,İŞ_PROGRAMI!G:G,1,0)=TRUE),0,VLOOKUP(B:B,İŞ_PROGRAMI!G:G,1,0))</f>
        <v>0</v>
      </c>
      <c r="H242" s="6">
        <f>IF(ISERROR(VLOOKUP(B:B,İŞ_PROGRAMI!K:K,1,0)=TRUE),0,VLOOKUP(B:B,İŞ_PROGRAMI!K:K,1,0))</f>
        <v>0</v>
      </c>
      <c r="I242" s="6">
        <f>IF(ISERROR(VLOOKUP(B:B,İŞ_PROGRAMI!O:O,1,0)=TRUE),0,VLOOKUP(B:B,İŞ_PROGRAMI!O:O,1,0))</f>
        <v>0</v>
      </c>
      <c r="J242" s="8">
        <f t="shared" si="8"/>
        <v>1</v>
      </c>
    </row>
    <row r="243" spans="1:10" hidden="1" x14ac:dyDescent="0.25">
      <c r="A243" s="70">
        <v>204</v>
      </c>
      <c r="B243" s="66" t="s">
        <v>167</v>
      </c>
      <c r="C243" s="65"/>
      <c r="D243" s="67">
        <v>209</v>
      </c>
      <c r="E243" s="22" t="str">
        <f t="shared" si="7"/>
        <v>Orhan DEMİRAY</v>
      </c>
      <c r="F243" s="7">
        <f>IF(ISERROR(VLOOKUP(B:B,İŞ_PROGRAMI!C:C,1,0)=TRUE),0,VLOOKUP(B:B,İŞ_PROGRAMI!C:C,1,0))</f>
        <v>0</v>
      </c>
      <c r="G243" s="6">
        <f>IF(ISERROR(VLOOKUP(B:B,İŞ_PROGRAMI!G:G,1,0)=TRUE),0,VLOOKUP(B:B,İŞ_PROGRAMI!G:G,1,0))</f>
        <v>0</v>
      </c>
      <c r="H243" s="6">
        <f>IF(ISERROR(VLOOKUP(B:B,İŞ_PROGRAMI!K:K,1,0)=TRUE),0,VLOOKUP(B:B,İŞ_PROGRAMI!K:K,1,0))</f>
        <v>0</v>
      </c>
      <c r="I243" s="6" t="str">
        <f>IF(ISERROR(VLOOKUP(B:B,İŞ_PROGRAMI!O:O,1,0)=TRUE),0,VLOOKUP(B:B,İŞ_PROGRAMI!O:O,1,0))</f>
        <v>Orhan DEMİRAY</v>
      </c>
      <c r="J243" s="8">
        <f t="shared" si="8"/>
        <v>1</v>
      </c>
    </row>
    <row r="244" spans="1:10" ht="16.5" customHeight="1" x14ac:dyDescent="0.25">
      <c r="A244" s="70">
        <v>175</v>
      </c>
      <c r="B244" s="66" t="s">
        <v>93</v>
      </c>
      <c r="C244" s="65"/>
      <c r="D244" s="67">
        <v>179</v>
      </c>
      <c r="E244" s="22">
        <f t="shared" si="7"/>
        <v>0</v>
      </c>
      <c r="F244" s="7">
        <f>IF(ISERROR(VLOOKUP(B:B,İŞ_PROGRAMI!C:C,1,0)=TRUE),0,VLOOKUP(B:B,İŞ_PROGRAMI!C:C,1,0))</f>
        <v>0</v>
      </c>
      <c r="G244" s="6">
        <f>IF(ISERROR(VLOOKUP(B:B,İŞ_PROGRAMI!G:G,1,0)=TRUE),0,VLOOKUP(B:B,İŞ_PROGRAMI!G:G,1,0))</f>
        <v>0</v>
      </c>
      <c r="H244" s="6">
        <f>IF(ISERROR(VLOOKUP(B:B,İŞ_PROGRAMI!K:K,1,0)=TRUE),0,VLOOKUP(B:B,İŞ_PROGRAMI!K:K,1,0))</f>
        <v>0</v>
      </c>
      <c r="I244" s="6">
        <f>IF(ISERROR(VLOOKUP(B:B,İŞ_PROGRAMI!O:O,1,0)=TRUE),0,VLOOKUP(B:B,İŞ_PROGRAMI!O:O,1,0))</f>
        <v>0</v>
      </c>
      <c r="J244" s="8">
        <f t="shared" si="8"/>
        <v>0</v>
      </c>
    </row>
    <row r="245" spans="1:10" hidden="1" x14ac:dyDescent="0.25">
      <c r="A245" s="69">
        <v>125</v>
      </c>
      <c r="B245" s="68" t="s">
        <v>231</v>
      </c>
      <c r="C245" s="67"/>
      <c r="D245" s="67">
        <v>128</v>
      </c>
      <c r="E245" s="22" t="str">
        <f t="shared" si="7"/>
        <v>İ.Hakkı BALİ</v>
      </c>
      <c r="F245" s="7" t="str">
        <f>IF(ISERROR(VLOOKUP(B:B,İŞ_PROGRAMI!C:C,1,0)=TRUE),0,VLOOKUP(B:B,İŞ_PROGRAMI!C:C,1,0))</f>
        <v>İ.Hakkı BALİ</v>
      </c>
      <c r="G245" s="6">
        <f>IF(ISERROR(VLOOKUP(B:B,İŞ_PROGRAMI!G:G,1,0)=TRUE),0,VLOOKUP(B:B,İŞ_PROGRAMI!G:G,1,0))</f>
        <v>0</v>
      </c>
      <c r="H245" s="6">
        <f>IF(ISERROR(VLOOKUP(B:B,İŞ_PROGRAMI!K:K,1,0)=TRUE),0,VLOOKUP(B:B,İŞ_PROGRAMI!K:K,1,0))</f>
        <v>0</v>
      </c>
      <c r="I245" s="6">
        <f>IF(ISERROR(VLOOKUP(B:B,İŞ_PROGRAMI!O:O,1,0)=TRUE),0,VLOOKUP(B:B,İŞ_PROGRAMI!O:O,1,0))</f>
        <v>0</v>
      </c>
      <c r="J245" s="8">
        <f t="shared" si="8"/>
        <v>1</v>
      </c>
    </row>
    <row r="246" spans="1:10" hidden="1" x14ac:dyDescent="0.25">
      <c r="A246" s="72">
        <v>272</v>
      </c>
      <c r="B246" s="66" t="s">
        <v>17</v>
      </c>
      <c r="C246" s="65"/>
      <c r="D246" s="65">
        <v>280</v>
      </c>
      <c r="E246" s="22" t="str">
        <f t="shared" si="7"/>
        <v>Volkan FIRTINA</v>
      </c>
      <c r="F246" s="7" t="str">
        <f>IF(ISERROR(VLOOKUP(B:B,İŞ_PROGRAMI!C:C,1,0)=TRUE),0,VLOOKUP(B:B,İŞ_PROGRAMI!C:C,1,0))</f>
        <v>Volkan FIRTINA</v>
      </c>
      <c r="G246" s="6">
        <f>IF(ISERROR(VLOOKUP(B:B,İŞ_PROGRAMI!G:G,1,0)=TRUE),0,VLOOKUP(B:B,İŞ_PROGRAMI!G:G,1,0))</f>
        <v>0</v>
      </c>
      <c r="H246" s="6">
        <f>IF(ISERROR(VLOOKUP(B:B,İŞ_PROGRAMI!K:K,1,0)=TRUE),0,VLOOKUP(B:B,İŞ_PROGRAMI!K:K,1,0))</f>
        <v>0</v>
      </c>
      <c r="I246" s="6">
        <f>IF(ISERROR(VLOOKUP(B:B,İŞ_PROGRAMI!O:O,1,0)=TRUE),0,VLOOKUP(B:B,İŞ_PROGRAMI!O:O,1,0))</f>
        <v>0</v>
      </c>
      <c r="J246" s="8">
        <f t="shared" si="8"/>
        <v>1</v>
      </c>
    </row>
    <row r="247" spans="1:10" hidden="1" x14ac:dyDescent="0.25">
      <c r="A247" s="70">
        <v>228</v>
      </c>
      <c r="B247" s="66" t="s">
        <v>15</v>
      </c>
      <c r="C247" s="65"/>
      <c r="D247" s="67">
        <v>233</v>
      </c>
      <c r="E247" s="22" t="str">
        <f t="shared" si="7"/>
        <v>Sedat BAYKAN</v>
      </c>
      <c r="F247" s="7">
        <f>IF(ISERROR(VLOOKUP(B:B,İŞ_PROGRAMI!C:C,1,0)=TRUE),0,VLOOKUP(B:B,İŞ_PROGRAMI!C:C,1,0))</f>
        <v>0</v>
      </c>
      <c r="G247" s="6">
        <f>IF(ISERROR(VLOOKUP(B:B,İŞ_PROGRAMI!G:G,1,0)=TRUE),0,VLOOKUP(B:B,İŞ_PROGRAMI!G:G,1,0))</f>
        <v>0</v>
      </c>
      <c r="H247" s="6" t="str">
        <f>IF(ISERROR(VLOOKUP(B:B,İŞ_PROGRAMI!K:K,1,0)=TRUE),0,VLOOKUP(B:B,İŞ_PROGRAMI!K:K,1,0))</f>
        <v>Sedat BAYKAN</v>
      </c>
      <c r="I247" s="6">
        <f>IF(ISERROR(VLOOKUP(B:B,İŞ_PROGRAMI!O:O,1,0)=TRUE),0,VLOOKUP(B:B,İŞ_PROGRAMI!O:O,1,0))</f>
        <v>0</v>
      </c>
      <c r="J247" s="8">
        <f t="shared" si="8"/>
        <v>1</v>
      </c>
    </row>
    <row r="248" spans="1:10" hidden="1" x14ac:dyDescent="0.25">
      <c r="A248" s="71">
        <v>288</v>
      </c>
      <c r="B248" s="66" t="s">
        <v>66</v>
      </c>
      <c r="C248" s="65"/>
      <c r="D248" s="67">
        <v>296</v>
      </c>
      <c r="E248" s="22" t="str">
        <f t="shared" si="7"/>
        <v>Zakir KÖSE</v>
      </c>
      <c r="F248" s="7" t="str">
        <f>IF(ISERROR(VLOOKUP(B:B,İŞ_PROGRAMI!C:C,1,0)=TRUE),0,VLOOKUP(B:B,İŞ_PROGRAMI!C:C,1,0))</f>
        <v>Zakir KÖSE</v>
      </c>
      <c r="G248" s="6">
        <f>IF(ISERROR(VLOOKUP(B:B,İŞ_PROGRAMI!G:G,1,0)=TRUE),0,VLOOKUP(B:B,İŞ_PROGRAMI!G:G,1,0))</f>
        <v>0</v>
      </c>
      <c r="H248" s="6">
        <f>IF(ISERROR(VLOOKUP(B:B,İŞ_PROGRAMI!K:K,1,0)=TRUE),0,VLOOKUP(B:B,İŞ_PROGRAMI!K:K,1,0))</f>
        <v>0</v>
      </c>
      <c r="I248" s="6">
        <f>IF(ISERROR(VLOOKUP(B:B,İŞ_PROGRAMI!O:O,1,0)=TRUE),0,VLOOKUP(B:B,İŞ_PROGRAMI!O:O,1,0))</f>
        <v>0</v>
      </c>
      <c r="J248" s="8">
        <f t="shared" si="8"/>
        <v>1</v>
      </c>
    </row>
    <row r="249" spans="1:10" hidden="1" x14ac:dyDescent="0.25">
      <c r="A249" s="70">
        <v>154</v>
      </c>
      <c r="B249" s="66" t="s">
        <v>220</v>
      </c>
      <c r="C249" s="65"/>
      <c r="D249" s="65">
        <v>157</v>
      </c>
      <c r="E249" s="22" t="str">
        <f t="shared" si="7"/>
        <v>Mehmet ALPER</v>
      </c>
      <c r="F249" s="7" t="str">
        <f>IF(ISERROR(VLOOKUP(B:B,İŞ_PROGRAMI!C:C,1,0)=TRUE),0,VLOOKUP(B:B,İŞ_PROGRAMI!C:C,1,0))</f>
        <v>Mehmet ALPER</v>
      </c>
      <c r="G249" s="6">
        <f>IF(ISERROR(VLOOKUP(B:B,İŞ_PROGRAMI!G:G,1,0)=TRUE),0,VLOOKUP(B:B,İŞ_PROGRAMI!G:G,1,0))</f>
        <v>0</v>
      </c>
      <c r="H249" s="6">
        <f>IF(ISERROR(VLOOKUP(B:B,İŞ_PROGRAMI!K:K,1,0)=TRUE),0,VLOOKUP(B:B,İŞ_PROGRAMI!K:K,1,0))</f>
        <v>0</v>
      </c>
      <c r="I249" s="6">
        <f>IF(ISERROR(VLOOKUP(B:B,İŞ_PROGRAMI!O:O,1,0)=TRUE),0,VLOOKUP(B:B,İŞ_PROGRAMI!O:O,1,0))</f>
        <v>0</v>
      </c>
      <c r="J249" s="8">
        <f t="shared" si="8"/>
        <v>1</v>
      </c>
    </row>
    <row r="250" spans="1:10" hidden="1" x14ac:dyDescent="0.25">
      <c r="A250" s="70">
        <v>253</v>
      </c>
      <c r="B250" s="66" t="s">
        <v>221</v>
      </c>
      <c r="C250" s="65"/>
      <c r="D250" s="65">
        <v>261</v>
      </c>
      <c r="E250" s="22" t="str">
        <f t="shared" si="7"/>
        <v>Taner ALTINKAYA</v>
      </c>
      <c r="F250" s="7">
        <f>IF(ISERROR(VLOOKUP(B:B,İŞ_PROGRAMI!C:C,1,0)=TRUE),0,VLOOKUP(B:B,İŞ_PROGRAMI!C:C,1,0))</f>
        <v>0</v>
      </c>
      <c r="G250" s="6">
        <f>IF(ISERROR(VLOOKUP(B:B,İŞ_PROGRAMI!G:G,1,0)=TRUE),0,VLOOKUP(B:B,İŞ_PROGRAMI!G:G,1,0))</f>
        <v>0</v>
      </c>
      <c r="H250" s="6">
        <f>IF(ISERROR(VLOOKUP(B:B,İŞ_PROGRAMI!K:K,1,0)=TRUE),0,VLOOKUP(B:B,İŞ_PROGRAMI!K:K,1,0))</f>
        <v>0</v>
      </c>
      <c r="I250" s="6" t="str">
        <f>IF(ISERROR(VLOOKUP(B:B,İŞ_PROGRAMI!O:O,1,0)=TRUE),0,VLOOKUP(B:B,İŞ_PROGRAMI!O:O,1,0))</f>
        <v>Taner ALTINKAYA</v>
      </c>
      <c r="J250" s="8">
        <f t="shared" si="8"/>
        <v>1</v>
      </c>
    </row>
    <row r="251" spans="1:10" hidden="1" x14ac:dyDescent="0.25">
      <c r="A251" s="70">
        <v>112</v>
      </c>
      <c r="B251" s="66" t="s">
        <v>223</v>
      </c>
      <c r="C251" s="65"/>
      <c r="D251" s="65">
        <v>114</v>
      </c>
      <c r="E251" s="22" t="str">
        <f t="shared" si="7"/>
        <v>Hasan İP</v>
      </c>
      <c r="F251" s="7">
        <f>IF(ISERROR(VLOOKUP(B:B,İŞ_PROGRAMI!C:C,1,0)=TRUE),0,VLOOKUP(B:B,İŞ_PROGRAMI!C:C,1,0))</f>
        <v>0</v>
      </c>
      <c r="G251" s="6">
        <f>IF(ISERROR(VLOOKUP(B:B,İŞ_PROGRAMI!G:G,1,0)=TRUE),0,VLOOKUP(B:B,İŞ_PROGRAMI!G:G,1,0))</f>
        <v>0</v>
      </c>
      <c r="H251" s="6">
        <f>IF(ISERROR(VLOOKUP(B:B,İŞ_PROGRAMI!K:K,1,0)=TRUE),0,VLOOKUP(B:B,İŞ_PROGRAMI!K:K,1,0))</f>
        <v>0</v>
      </c>
      <c r="I251" s="6" t="str">
        <f>IF(ISERROR(VLOOKUP(B:B,İŞ_PROGRAMI!O:O,1,0)=TRUE),0,VLOOKUP(B:B,İŞ_PROGRAMI!O:O,1,0))</f>
        <v>Hasan İP</v>
      </c>
      <c r="J251" s="8">
        <f t="shared" si="8"/>
        <v>1</v>
      </c>
    </row>
    <row r="252" spans="1:10" hidden="1" x14ac:dyDescent="0.25">
      <c r="A252" s="70">
        <v>46</v>
      </c>
      <c r="B252" s="66" t="s">
        <v>43</v>
      </c>
      <c r="C252" s="65"/>
      <c r="D252" s="67">
        <v>47</v>
      </c>
      <c r="E252" s="22" t="str">
        <f t="shared" si="7"/>
        <v>Bülent GÜR</v>
      </c>
      <c r="F252" s="7">
        <f>IF(ISERROR(VLOOKUP(B:B,İŞ_PROGRAMI!C:C,1,0)=TRUE),0,VLOOKUP(B:B,İŞ_PROGRAMI!C:C,1,0))</f>
        <v>0</v>
      </c>
      <c r="G252" s="6" t="str">
        <f>IF(ISERROR(VLOOKUP(B:B,İŞ_PROGRAMI!G:G,1,0)=TRUE),0,VLOOKUP(B:B,İŞ_PROGRAMI!G:G,1,0))</f>
        <v>Bülent GÜR</v>
      </c>
      <c r="H252" s="6">
        <f>IF(ISERROR(VLOOKUP(B:B,İŞ_PROGRAMI!K:K,1,0)=TRUE),0,VLOOKUP(B:B,İŞ_PROGRAMI!K:K,1,0))</f>
        <v>0</v>
      </c>
      <c r="I252" s="6">
        <f>IF(ISERROR(VLOOKUP(B:B,İŞ_PROGRAMI!O:O,1,0)=TRUE),0,VLOOKUP(B:B,İŞ_PROGRAMI!O:O,1,0))</f>
        <v>0</v>
      </c>
      <c r="J252" s="8">
        <f t="shared" si="8"/>
        <v>1</v>
      </c>
    </row>
    <row r="253" spans="1:10" hidden="1" x14ac:dyDescent="0.25">
      <c r="A253" s="71">
        <v>219</v>
      </c>
      <c r="B253" s="68" t="s">
        <v>259</v>
      </c>
      <c r="C253" s="67"/>
      <c r="D253" s="67">
        <v>224</v>
      </c>
      <c r="E253" s="22" t="str">
        <f t="shared" si="7"/>
        <v>Recep BALTA</v>
      </c>
      <c r="F253" s="7">
        <f>IF(ISERROR(VLOOKUP(B:B,İŞ_PROGRAMI!C:C,1,0)=TRUE),0,VLOOKUP(B:B,İŞ_PROGRAMI!C:C,1,0))</f>
        <v>0</v>
      </c>
      <c r="G253" s="6">
        <f>IF(ISERROR(VLOOKUP(B:B,İŞ_PROGRAMI!G:G,1,0)=TRUE),0,VLOOKUP(B:B,İŞ_PROGRAMI!G:G,1,0))</f>
        <v>0</v>
      </c>
      <c r="H253" s="6" t="str">
        <f>IF(ISERROR(VLOOKUP(B:B,İŞ_PROGRAMI!K:K,1,0)=TRUE),0,VLOOKUP(B:B,İŞ_PROGRAMI!K:K,1,0))</f>
        <v>Recep BALTA</v>
      </c>
      <c r="I253" s="6">
        <f>IF(ISERROR(VLOOKUP(B:B,İŞ_PROGRAMI!O:O,1,0)=TRUE),0,VLOOKUP(B:B,İŞ_PROGRAMI!O:O,1,0))</f>
        <v>0</v>
      </c>
      <c r="J253" s="8">
        <f t="shared" si="8"/>
        <v>1</v>
      </c>
    </row>
    <row r="254" spans="1:10" hidden="1" x14ac:dyDescent="0.25">
      <c r="A254" s="72">
        <v>5</v>
      </c>
      <c r="B254" s="66" t="s">
        <v>226</v>
      </c>
      <c r="C254" s="65"/>
      <c r="D254" s="67">
        <v>5</v>
      </c>
      <c r="E254" s="22" t="str">
        <f t="shared" si="7"/>
        <v>Adnan EREN</v>
      </c>
      <c r="F254" s="7">
        <f>IF(ISERROR(VLOOKUP(B:B,İŞ_PROGRAMI!C:C,1,0)=TRUE),0,VLOOKUP(B:B,İŞ_PROGRAMI!C:C,1,0))</f>
        <v>0</v>
      </c>
      <c r="G254" s="6">
        <f>IF(ISERROR(VLOOKUP(B:B,İŞ_PROGRAMI!G:G,1,0)=TRUE),0,VLOOKUP(B:B,İŞ_PROGRAMI!G:G,1,0))</f>
        <v>0</v>
      </c>
      <c r="H254" s="6">
        <f>IF(ISERROR(VLOOKUP(B:B,İŞ_PROGRAMI!K:K,1,0)=TRUE),0,VLOOKUP(B:B,İŞ_PROGRAMI!K:K,1,0))</f>
        <v>0</v>
      </c>
      <c r="I254" s="6" t="str">
        <f>IF(ISERROR(VLOOKUP(B:B,İŞ_PROGRAMI!O:O,1,0)=TRUE),0,VLOOKUP(B:B,İŞ_PROGRAMI!O:O,1,0))</f>
        <v>Adnan EREN</v>
      </c>
      <c r="J254" s="8">
        <f t="shared" si="8"/>
        <v>1</v>
      </c>
    </row>
    <row r="255" spans="1:10" hidden="1" x14ac:dyDescent="0.25">
      <c r="A255" s="70">
        <v>43</v>
      </c>
      <c r="B255" s="68" t="s">
        <v>195</v>
      </c>
      <c r="C255" s="67"/>
      <c r="D255" s="67">
        <v>44</v>
      </c>
      <c r="E255" s="22" t="str">
        <f t="shared" si="7"/>
        <v>Burak DEMİR</v>
      </c>
      <c r="F255" s="7" t="str">
        <f>IF(ISERROR(VLOOKUP(B:B,İŞ_PROGRAMI!C:C,1,0)=TRUE),0,VLOOKUP(B:B,İŞ_PROGRAMI!C:C,1,0))</f>
        <v>Burak DEMİR</v>
      </c>
      <c r="G255" s="6">
        <f>IF(ISERROR(VLOOKUP(B:B,İŞ_PROGRAMI!G:G,1,0)=TRUE),0,VLOOKUP(B:B,İŞ_PROGRAMI!G:G,1,0))</f>
        <v>0</v>
      </c>
      <c r="H255" s="6">
        <f>IF(ISERROR(VLOOKUP(B:B,İŞ_PROGRAMI!K:K,1,0)=TRUE),0,VLOOKUP(B:B,İŞ_PROGRAMI!K:K,1,0))</f>
        <v>0</v>
      </c>
      <c r="I255" s="6">
        <f>IF(ISERROR(VLOOKUP(B:B,İŞ_PROGRAMI!O:O,1,0)=TRUE),0,VLOOKUP(B:B,İŞ_PROGRAMI!O:O,1,0))</f>
        <v>0</v>
      </c>
      <c r="J255" s="8">
        <f t="shared" si="8"/>
        <v>1</v>
      </c>
    </row>
    <row r="256" spans="1:10" hidden="1" x14ac:dyDescent="0.25">
      <c r="A256" s="69">
        <v>221</v>
      </c>
      <c r="B256" s="68" t="s">
        <v>71</v>
      </c>
      <c r="C256" s="67"/>
      <c r="D256" s="65">
        <v>226</v>
      </c>
      <c r="E256" s="22" t="str">
        <f t="shared" si="7"/>
        <v>Recep YAMAN</v>
      </c>
      <c r="F256" s="7">
        <f>IF(ISERROR(VLOOKUP(B:B,İŞ_PROGRAMI!C:C,1,0)=TRUE),0,VLOOKUP(B:B,İŞ_PROGRAMI!C:C,1,0))</f>
        <v>0</v>
      </c>
      <c r="G256" s="6" t="str">
        <f>IF(ISERROR(VLOOKUP(B:B,İŞ_PROGRAMI!G:G,1,0)=TRUE),0,VLOOKUP(B:B,İŞ_PROGRAMI!G:G,1,0))</f>
        <v>Recep YAMAN</v>
      </c>
      <c r="H256" s="6">
        <f>IF(ISERROR(VLOOKUP(B:B,İŞ_PROGRAMI!K:K,1,0)=TRUE),0,VLOOKUP(B:B,İŞ_PROGRAMI!K:K,1,0))</f>
        <v>0</v>
      </c>
      <c r="I256" s="6">
        <f>IF(ISERROR(VLOOKUP(B:B,İŞ_PROGRAMI!O:O,1,0)=TRUE),0,VLOOKUP(B:B,İŞ_PROGRAMI!O:O,1,0))</f>
        <v>0</v>
      </c>
      <c r="J256" s="8">
        <f t="shared" si="8"/>
        <v>1</v>
      </c>
    </row>
    <row r="257" spans="1:10" hidden="1" x14ac:dyDescent="0.25">
      <c r="A257" s="72">
        <v>35</v>
      </c>
      <c r="B257" s="66" t="s">
        <v>161</v>
      </c>
      <c r="C257" s="65"/>
      <c r="D257" s="67">
        <v>35</v>
      </c>
      <c r="E257" s="22" t="str">
        <f t="shared" si="7"/>
        <v>Bahten KAHRAMAN</v>
      </c>
      <c r="F257" s="7" t="str">
        <f>IF(ISERROR(VLOOKUP(B:B,İŞ_PROGRAMI!C:C,1,0)=TRUE),0,VLOOKUP(B:B,İŞ_PROGRAMI!C:C,1,0))</f>
        <v>Bahten KAHRAMAN</v>
      </c>
      <c r="G257" s="6">
        <f>IF(ISERROR(VLOOKUP(B:B,İŞ_PROGRAMI!G:G,1,0)=TRUE),0,VLOOKUP(B:B,İŞ_PROGRAMI!G:G,1,0))</f>
        <v>0</v>
      </c>
      <c r="H257" s="6">
        <f>IF(ISERROR(VLOOKUP(B:B,İŞ_PROGRAMI!K:K,1,0)=TRUE),0,VLOOKUP(B:B,İŞ_PROGRAMI!K:K,1,0))</f>
        <v>0</v>
      </c>
      <c r="I257" s="6">
        <f>IF(ISERROR(VLOOKUP(B:B,İŞ_PROGRAMI!O:O,1,0)=TRUE),0,VLOOKUP(B:B,İŞ_PROGRAMI!O:O,1,0))</f>
        <v>0</v>
      </c>
      <c r="J257" s="8">
        <f t="shared" si="8"/>
        <v>1</v>
      </c>
    </row>
    <row r="258" spans="1:10" hidden="1" x14ac:dyDescent="0.25">
      <c r="A258" s="70">
        <v>22</v>
      </c>
      <c r="B258" s="68" t="s">
        <v>183</v>
      </c>
      <c r="C258" s="67"/>
      <c r="D258" s="65">
        <v>22</v>
      </c>
      <c r="E258" s="22" t="str">
        <f t="shared" ref="E258:E277" si="9">IF(F258&lt;&gt;0,F258,(IF(G258&lt;&gt;0,G258,(IF(H258&lt;&gt;0,H258,IF(I258&lt;&gt;0,I258,F258))))))</f>
        <v>Ali HİSAR</v>
      </c>
      <c r="F258" s="7" t="str">
        <f>IF(ISERROR(VLOOKUP(B:B,İŞ_PROGRAMI!C:C,1,0)=TRUE),0,VLOOKUP(B:B,İŞ_PROGRAMI!C:C,1,0))</f>
        <v>Ali HİSAR</v>
      </c>
      <c r="G258" s="6">
        <f>IF(ISERROR(VLOOKUP(B:B,İŞ_PROGRAMI!G:G,1,0)=TRUE),0,VLOOKUP(B:B,İŞ_PROGRAMI!G:G,1,0))</f>
        <v>0</v>
      </c>
      <c r="H258" s="6">
        <f>IF(ISERROR(VLOOKUP(B:B,İŞ_PROGRAMI!K:K,1,0)=TRUE),0,VLOOKUP(B:B,İŞ_PROGRAMI!K:K,1,0))</f>
        <v>0</v>
      </c>
      <c r="I258" s="6">
        <f>IF(ISERROR(VLOOKUP(B:B,İŞ_PROGRAMI!O:O,1,0)=TRUE),0,VLOOKUP(B:B,İŞ_PROGRAMI!O:O,1,0))</f>
        <v>0</v>
      </c>
      <c r="J258" s="8">
        <f t="shared" ref="J258:J276" si="10">IF(F258&lt;&gt;0,1)+(IF(G258&lt;&gt;0,1)+(IF(H258&lt;&gt;0,1)+IF(I258&lt;&gt;0,1)))</f>
        <v>1</v>
      </c>
    </row>
    <row r="259" spans="1:10" hidden="1" x14ac:dyDescent="0.25">
      <c r="A259" s="71">
        <v>214</v>
      </c>
      <c r="B259" s="66" t="s">
        <v>284</v>
      </c>
      <c r="C259" s="65"/>
      <c r="D259" s="65">
        <v>219</v>
      </c>
      <c r="E259" s="22" t="str">
        <f t="shared" si="9"/>
        <v>Fatih ÖZEREN</v>
      </c>
      <c r="F259" s="7">
        <f>IF(ISERROR(VLOOKUP(B:B,İŞ_PROGRAMI!C:C,1,0)=TRUE),0,VLOOKUP(B:B,İŞ_PROGRAMI!C:C,1,0))</f>
        <v>0</v>
      </c>
      <c r="G259" s="6" t="str">
        <f>IF(ISERROR(VLOOKUP(B:B,İŞ_PROGRAMI!G:G,1,0)=TRUE),0,VLOOKUP(B:B,İŞ_PROGRAMI!G:G,1,0))</f>
        <v>Fatih ÖZEREN</v>
      </c>
      <c r="H259" s="6">
        <f>IF(ISERROR(VLOOKUP(B:B,İŞ_PROGRAMI!K:K,1,0)=TRUE),0,VLOOKUP(B:B,İŞ_PROGRAMI!K:K,1,0))</f>
        <v>0</v>
      </c>
      <c r="I259" s="6">
        <f>IF(ISERROR(VLOOKUP(B:B,İŞ_PROGRAMI!O:O,1,0)=TRUE),0,VLOOKUP(B:B,İŞ_PROGRAMI!O:O,1,0))</f>
        <v>0</v>
      </c>
      <c r="J259" s="8">
        <f t="shared" si="10"/>
        <v>1</v>
      </c>
    </row>
    <row r="260" spans="1:10" hidden="1" x14ac:dyDescent="0.25">
      <c r="A260" s="70">
        <v>297</v>
      </c>
      <c r="B260" s="68" t="s">
        <v>283</v>
      </c>
      <c r="C260" s="67"/>
      <c r="D260" s="67">
        <v>305</v>
      </c>
      <c r="E260" s="22" t="str">
        <f t="shared" si="9"/>
        <v>Erkan DOĞAN</v>
      </c>
      <c r="F260" s="7">
        <f>IF(ISERROR(VLOOKUP(B:B,İŞ_PROGRAMI!C:C,1,0)=TRUE),0,VLOOKUP(B:B,İŞ_PROGRAMI!C:C,1,0))</f>
        <v>0</v>
      </c>
      <c r="G260" s="6">
        <f>IF(ISERROR(VLOOKUP(B:B,İŞ_PROGRAMI!G:G,1,0)=TRUE),0,VLOOKUP(B:B,İŞ_PROGRAMI!G:G,1,0))</f>
        <v>0</v>
      </c>
      <c r="H260" s="6">
        <f>IF(ISERROR(VLOOKUP(B:B,İŞ_PROGRAMI!K:K,1,0)=TRUE),0,VLOOKUP(B:B,İŞ_PROGRAMI!K:K,1,0))</f>
        <v>0</v>
      </c>
      <c r="I260" s="6" t="str">
        <f>IF(ISERROR(VLOOKUP(B:B,İŞ_PROGRAMI!O:O,1,0)=TRUE),0,VLOOKUP(B:B,İŞ_PROGRAMI!O:O,1,0))</f>
        <v>Erkan DOĞAN</v>
      </c>
      <c r="J260" s="8">
        <f t="shared" si="10"/>
        <v>1</v>
      </c>
    </row>
    <row r="261" spans="1:10" hidden="1" x14ac:dyDescent="0.25">
      <c r="A261" s="70">
        <v>40</v>
      </c>
      <c r="B261" s="68" t="s">
        <v>241</v>
      </c>
      <c r="C261" s="67"/>
      <c r="D261" s="65">
        <v>40</v>
      </c>
      <c r="E261" s="22" t="str">
        <f t="shared" si="9"/>
        <v>Bilgin VATANSEVER</v>
      </c>
      <c r="F261" s="7">
        <f>IF(ISERROR(VLOOKUP(B:B,İŞ_PROGRAMI!C:C,1,0)=TRUE),0,VLOOKUP(B:B,İŞ_PROGRAMI!C:C,1,0))</f>
        <v>0</v>
      </c>
      <c r="G261" s="6">
        <f>IF(ISERROR(VLOOKUP(B:B,İŞ_PROGRAMI!G:G,1,0)=TRUE),0,VLOOKUP(B:B,İŞ_PROGRAMI!G:G,1,0))</f>
        <v>0</v>
      </c>
      <c r="H261" s="6" t="str">
        <f>IF(ISERROR(VLOOKUP(B:B,İŞ_PROGRAMI!K:K,1,0)=TRUE),0,VLOOKUP(B:B,İŞ_PROGRAMI!K:K,1,0))</f>
        <v>Bilgin VATANSEVER</v>
      </c>
      <c r="I261" s="6">
        <f>IF(ISERROR(VLOOKUP(B:B,İŞ_PROGRAMI!O:O,1,0)=TRUE),0,VLOOKUP(B:B,İŞ_PROGRAMI!O:O,1,0))</f>
        <v>0</v>
      </c>
      <c r="J261" s="8">
        <f t="shared" si="10"/>
        <v>1</v>
      </c>
    </row>
    <row r="262" spans="1:10" ht="1.5" hidden="1" customHeight="1" x14ac:dyDescent="0.25">
      <c r="A262" s="71">
        <v>126</v>
      </c>
      <c r="B262" s="66" t="s">
        <v>128</v>
      </c>
      <c r="C262" s="65"/>
      <c r="D262" s="65">
        <v>129</v>
      </c>
      <c r="E262" s="22" t="str">
        <f t="shared" si="9"/>
        <v>İbrahim ARDA</v>
      </c>
      <c r="F262" s="7">
        <f>IF(ISERROR(VLOOKUP(B:B,İŞ_PROGRAMI!C:C,1,0)=TRUE),0,VLOOKUP(B:B,İŞ_PROGRAMI!C:C,1,0))</f>
        <v>0</v>
      </c>
      <c r="G262" s="6" t="str">
        <f>IF(ISERROR(VLOOKUP(B:B,İŞ_PROGRAMI!G:G,1,0)=TRUE),0,VLOOKUP(B:B,İŞ_PROGRAMI!G:G,1,0))</f>
        <v>İbrahim ARDA</v>
      </c>
      <c r="H262" s="6">
        <f>IF(ISERROR(VLOOKUP(B:B,İŞ_PROGRAMI!K:K,1,0)=TRUE),0,VLOOKUP(B:B,İŞ_PROGRAMI!K:K,1,0))</f>
        <v>0</v>
      </c>
      <c r="I262" s="6">
        <f>IF(ISERROR(VLOOKUP(B:B,İŞ_PROGRAMI!O:O,1,0)=TRUE),0,VLOOKUP(B:B,İŞ_PROGRAMI!O:O,1,0))</f>
        <v>0</v>
      </c>
      <c r="J262" s="8">
        <f t="shared" si="10"/>
        <v>1</v>
      </c>
    </row>
    <row r="263" spans="1:10" hidden="1" x14ac:dyDescent="0.25">
      <c r="A263" s="70">
        <v>153</v>
      </c>
      <c r="B263" s="68" t="s">
        <v>275</v>
      </c>
      <c r="C263" s="67"/>
      <c r="D263" s="65">
        <v>156</v>
      </c>
      <c r="E263" s="22" t="str">
        <f t="shared" si="9"/>
        <v>Mehmetali ER</v>
      </c>
      <c r="F263" s="7">
        <f>IF(ISERROR(VLOOKUP(B:B,İŞ_PROGRAMI!C:C,1,0)=TRUE),0,VLOOKUP(B:B,İŞ_PROGRAMI!C:C,1,0))</f>
        <v>0</v>
      </c>
      <c r="G263" s="6" t="str">
        <f>IF(ISERROR(VLOOKUP(B:B,İŞ_PROGRAMI!G:G,1,0)=TRUE),0,VLOOKUP(B:B,İŞ_PROGRAMI!G:G,1,0))</f>
        <v>Mehmetali ER</v>
      </c>
      <c r="H263" s="6">
        <f>IF(ISERROR(VLOOKUP(B:B,İŞ_PROGRAMI!K:K,1,0)=TRUE),0,VLOOKUP(B:B,İŞ_PROGRAMI!K:K,1,0))</f>
        <v>0</v>
      </c>
      <c r="I263" s="6">
        <f>IF(ISERROR(VLOOKUP(B:B,İŞ_PROGRAMI!O:O,1,0)=TRUE),0,VLOOKUP(B:B,İŞ_PROGRAMI!O:O,1,0))</f>
        <v>0</v>
      </c>
      <c r="J263" s="8">
        <f t="shared" si="10"/>
        <v>1</v>
      </c>
    </row>
    <row r="264" spans="1:10" hidden="1" x14ac:dyDescent="0.25">
      <c r="A264" s="71">
        <v>16</v>
      </c>
      <c r="B264" s="68" t="s">
        <v>46</v>
      </c>
      <c r="C264" s="67"/>
      <c r="D264" s="65">
        <v>16</v>
      </c>
      <c r="E264" s="22" t="str">
        <f t="shared" si="9"/>
        <v>Ahmet YONTAR</v>
      </c>
      <c r="F264" s="7" t="str">
        <f>IF(ISERROR(VLOOKUP(B:B,İŞ_PROGRAMI!C:C,1,0)=TRUE),0,VLOOKUP(B:B,İŞ_PROGRAMI!C:C,1,0))</f>
        <v>Ahmet YONTAR</v>
      </c>
      <c r="G264" s="6">
        <f>IF(ISERROR(VLOOKUP(B:B,İŞ_PROGRAMI!G:G,1,0)=TRUE),0,VLOOKUP(B:B,İŞ_PROGRAMI!G:G,1,0))</f>
        <v>0</v>
      </c>
      <c r="H264" s="6">
        <f>IF(ISERROR(VLOOKUP(B:B,İŞ_PROGRAMI!K:K,1,0)=TRUE),0,VLOOKUP(B:B,İŞ_PROGRAMI!K:K,1,0))</f>
        <v>0</v>
      </c>
      <c r="I264" s="6">
        <f>IF(ISERROR(VLOOKUP(B:B,İŞ_PROGRAMI!O:O,1,0)=TRUE),0,VLOOKUP(B:B,İŞ_PROGRAMI!O:O,1,0))</f>
        <v>0</v>
      </c>
      <c r="J264" s="8">
        <f t="shared" si="10"/>
        <v>1</v>
      </c>
    </row>
    <row r="265" spans="1:10" hidden="1" x14ac:dyDescent="0.25">
      <c r="A265" s="70">
        <v>118</v>
      </c>
      <c r="B265" s="66" t="s">
        <v>56</v>
      </c>
      <c r="C265" s="65"/>
      <c r="D265" s="65">
        <v>121</v>
      </c>
      <c r="E265" s="22" t="str">
        <f t="shared" si="9"/>
        <v>Hüseyin K.OĞULLARI</v>
      </c>
      <c r="F265" s="7" t="str">
        <f>IF(ISERROR(VLOOKUP(B:B,İŞ_PROGRAMI!C:C,1,0)=TRUE),0,VLOOKUP(B:B,İŞ_PROGRAMI!C:C,1,0))</f>
        <v>Hüseyin K.OĞULLARI</v>
      </c>
      <c r="G265" s="6">
        <f>IF(ISERROR(VLOOKUP(B:B,İŞ_PROGRAMI!G:G,1,0)=TRUE),0,VLOOKUP(B:B,İŞ_PROGRAMI!G:G,1,0))</f>
        <v>0</v>
      </c>
      <c r="H265" s="6">
        <f>IF(ISERROR(VLOOKUP(B:B,İŞ_PROGRAMI!K:K,1,0)=TRUE),0,VLOOKUP(B:B,İŞ_PROGRAMI!K:K,1,0))</f>
        <v>0</v>
      </c>
      <c r="I265" s="6">
        <f>IF(ISERROR(VLOOKUP(B:B,İŞ_PROGRAMI!O:O,1,0)=TRUE),0,VLOOKUP(B:B,İŞ_PROGRAMI!O:O,1,0))</f>
        <v>0</v>
      </c>
      <c r="J265" s="8">
        <f t="shared" si="10"/>
        <v>1</v>
      </c>
    </row>
    <row r="266" spans="1:10" hidden="1" x14ac:dyDescent="0.25">
      <c r="A266" s="70">
        <v>114</v>
      </c>
      <c r="B266" s="68" t="s">
        <v>278</v>
      </c>
      <c r="C266" s="67"/>
      <c r="D266" s="67">
        <v>116</v>
      </c>
      <c r="E266" s="22" t="str">
        <f t="shared" si="9"/>
        <v>Hakan GEYİK</v>
      </c>
      <c r="F266" s="7" t="str">
        <f>IF(ISERROR(VLOOKUP(B:B,İŞ_PROGRAMI!C:C,1,0)=TRUE),0,VLOOKUP(B:B,İŞ_PROGRAMI!C:C,1,0))</f>
        <v>Hakan GEYİK</v>
      </c>
      <c r="G266" s="6">
        <f>IF(ISERROR(VLOOKUP(B:B,İŞ_PROGRAMI!G:G,1,0)=TRUE),0,VLOOKUP(B:B,İŞ_PROGRAMI!G:G,1,0))</f>
        <v>0</v>
      </c>
      <c r="H266" s="6">
        <f>IF(ISERROR(VLOOKUP(B:B,İŞ_PROGRAMI!K:K,1,0)=TRUE),0,VLOOKUP(B:B,İŞ_PROGRAMI!K:K,1,0))</f>
        <v>0</v>
      </c>
      <c r="I266" s="6">
        <f>IF(ISERROR(VLOOKUP(B:B,İŞ_PROGRAMI!O:O,1,0)=TRUE),0,VLOOKUP(B:B,İŞ_PROGRAMI!O:O,1,0))</f>
        <v>0</v>
      </c>
      <c r="J266" s="8">
        <f t="shared" si="10"/>
        <v>1</v>
      </c>
    </row>
    <row r="267" spans="1:10" hidden="1" x14ac:dyDescent="0.25">
      <c r="A267" s="71">
        <v>84</v>
      </c>
      <c r="B267" s="68" t="s">
        <v>13</v>
      </c>
      <c r="C267" s="67"/>
      <c r="D267" s="65">
        <v>85</v>
      </c>
      <c r="E267" s="22" t="str">
        <f t="shared" si="9"/>
        <v>Fedai KARACA</v>
      </c>
      <c r="F267" s="7" t="str">
        <f>IF(ISERROR(VLOOKUP(B:B,İŞ_PROGRAMI!C:C,1,0)=TRUE),0,VLOOKUP(B:B,İŞ_PROGRAMI!C:C,1,0))</f>
        <v>Fedai KARACA</v>
      </c>
      <c r="G267" s="6">
        <f>IF(ISERROR(VLOOKUP(B:B,İŞ_PROGRAMI!G:G,1,0)=TRUE),0,VLOOKUP(B:B,İŞ_PROGRAMI!G:G,1,0))</f>
        <v>0</v>
      </c>
      <c r="H267" s="6">
        <f>IF(ISERROR(VLOOKUP(B:B,İŞ_PROGRAMI!K:K,1,0)=TRUE),0,VLOOKUP(B:B,İŞ_PROGRAMI!K:K,1,0))</f>
        <v>0</v>
      </c>
      <c r="I267" s="6">
        <f>IF(ISERROR(VLOOKUP(B:B,İŞ_PROGRAMI!O:O,1,0)=TRUE),0,VLOOKUP(B:B,İŞ_PROGRAMI!O:O,1,0))</f>
        <v>0</v>
      </c>
      <c r="J267" s="8">
        <f t="shared" si="10"/>
        <v>1</v>
      </c>
    </row>
    <row r="268" spans="1:10" hidden="1" x14ac:dyDescent="0.25">
      <c r="A268" s="72">
        <v>44</v>
      </c>
      <c r="B268" s="66" t="s">
        <v>291</v>
      </c>
      <c r="C268" s="65"/>
      <c r="D268" s="65">
        <v>45</v>
      </c>
      <c r="E268" s="22" t="str">
        <f t="shared" si="9"/>
        <v>Murat COŞKUN</v>
      </c>
      <c r="F268" s="7">
        <f>IF(ISERROR(VLOOKUP(B:B,İŞ_PROGRAMI!C:C,1,0)=TRUE),0,VLOOKUP(B:B,İŞ_PROGRAMI!C:C,1,0))</f>
        <v>0</v>
      </c>
      <c r="G268" s="6">
        <f>IF(ISERROR(VLOOKUP(B:B,İŞ_PROGRAMI!G:G,1,0)=TRUE),0,VLOOKUP(B:B,İŞ_PROGRAMI!G:G,1,0))</f>
        <v>0</v>
      </c>
      <c r="H268" s="6" t="str">
        <f>IF(ISERROR(VLOOKUP(B:B,İŞ_PROGRAMI!K:K,1,0)=TRUE),0,VLOOKUP(B:B,İŞ_PROGRAMI!K:K,1,0))</f>
        <v>Murat COŞKUN</v>
      </c>
      <c r="I268" s="6">
        <f>IF(ISERROR(VLOOKUP(B:B,İŞ_PROGRAMI!O:O,1,0)=TRUE),0,VLOOKUP(B:B,İŞ_PROGRAMI!O:O,1,0))</f>
        <v>0</v>
      </c>
      <c r="J268" s="8">
        <f t="shared" si="10"/>
        <v>1</v>
      </c>
    </row>
    <row r="269" spans="1:10" x14ac:dyDescent="0.25">
      <c r="A269" s="70">
        <v>298</v>
      </c>
      <c r="B269" s="66"/>
      <c r="C269" s="65"/>
      <c r="D269" s="65">
        <v>306</v>
      </c>
      <c r="E269" s="22">
        <f t="shared" si="9"/>
        <v>0</v>
      </c>
      <c r="F269" s="7">
        <f>IF(ISERROR(VLOOKUP(B:B,İŞ_PROGRAMI!C:C,1,0)=TRUE),0,VLOOKUP(B:B,İŞ_PROGRAMI!C:C,1,0))</f>
        <v>0</v>
      </c>
      <c r="G269" s="6">
        <f>IF(ISERROR(VLOOKUP(B:B,İŞ_PROGRAMI!G:G,1,0)=TRUE),0,VLOOKUP(B:B,İŞ_PROGRAMI!G:G,1,0))</f>
        <v>0</v>
      </c>
      <c r="H269" s="6">
        <f>IF(ISERROR(VLOOKUP(B:B,İŞ_PROGRAMI!K:K,1,0)=TRUE),0,VLOOKUP(B:B,İŞ_PROGRAMI!K:K,1,0))</f>
        <v>0</v>
      </c>
      <c r="I269" s="6">
        <f>IF(ISERROR(VLOOKUP(B:B,İŞ_PROGRAMI!O:O,1,0)=TRUE),0,VLOOKUP(B:B,İŞ_PROGRAMI!O:O,1,0))</f>
        <v>0</v>
      </c>
      <c r="J269" s="8">
        <f t="shared" si="10"/>
        <v>0</v>
      </c>
    </row>
    <row r="270" spans="1:10" hidden="1" x14ac:dyDescent="0.25">
      <c r="A270" s="69">
        <v>299</v>
      </c>
      <c r="B270" s="68" t="s">
        <v>295</v>
      </c>
      <c r="C270" s="67"/>
      <c r="D270" s="65">
        <v>307</v>
      </c>
      <c r="E270" s="22" t="str">
        <f t="shared" si="9"/>
        <v>Yüksel YILMAZ</v>
      </c>
      <c r="F270" s="7">
        <f>IF(ISERROR(VLOOKUP(B:B,İŞ_PROGRAMI!C:C,1,0)=TRUE),0,VLOOKUP(B:B,İŞ_PROGRAMI!C:C,1,0))</f>
        <v>0</v>
      </c>
      <c r="G270" s="6">
        <f>IF(ISERROR(VLOOKUP(B:B,İŞ_PROGRAMI!G:G,1,0)=TRUE),0,VLOOKUP(B:B,İŞ_PROGRAMI!G:G,1,0))</f>
        <v>0</v>
      </c>
      <c r="H270" s="6" t="str">
        <f>IF(ISERROR(VLOOKUP(B:B,İŞ_PROGRAMI!K:K,1,0)=TRUE),0,VLOOKUP(B:B,İŞ_PROGRAMI!K:K,1,0))</f>
        <v>Yüksel YILMAZ</v>
      </c>
      <c r="I270" s="6">
        <f>IF(ISERROR(VLOOKUP(B:B,İŞ_PROGRAMI!O:O,1,0)=TRUE),0,VLOOKUP(B:B,İŞ_PROGRAMI!O:O,1,0))</f>
        <v>0</v>
      </c>
      <c r="J270" s="8">
        <f t="shared" si="10"/>
        <v>1</v>
      </c>
    </row>
    <row r="271" spans="1:10" hidden="1" x14ac:dyDescent="0.25">
      <c r="A271" s="70">
        <v>300</v>
      </c>
      <c r="B271" s="66" t="s">
        <v>296</v>
      </c>
      <c r="C271" s="65"/>
      <c r="D271" s="67">
        <v>308</v>
      </c>
      <c r="E271" s="22" t="str">
        <f t="shared" si="9"/>
        <v>Ufuk YİĞİT</v>
      </c>
      <c r="F271" s="7">
        <f>IF(ISERROR(VLOOKUP(B:B,İŞ_PROGRAMI!C:C,1,0)=TRUE),0,VLOOKUP(B:B,İŞ_PROGRAMI!C:C,1,0))</f>
        <v>0</v>
      </c>
      <c r="G271" s="6" t="str">
        <f>IF(ISERROR(VLOOKUP(B:B,İŞ_PROGRAMI!G:G,1,0)=TRUE),0,VLOOKUP(B:B,İŞ_PROGRAMI!G:G,1,0))</f>
        <v>Ufuk YİĞİT</v>
      </c>
      <c r="H271" s="6">
        <f>IF(ISERROR(VLOOKUP(B:B,İŞ_PROGRAMI!K:K,1,0)=TRUE),0,VLOOKUP(B:B,İŞ_PROGRAMI!K:K,1,0))</f>
        <v>0</v>
      </c>
      <c r="I271" s="6">
        <f>IF(ISERROR(VLOOKUP(B:B,İŞ_PROGRAMI!O:O,1,0)=TRUE),0,VLOOKUP(B:B,İŞ_PROGRAMI!O:O,1,0))</f>
        <v>0</v>
      </c>
      <c r="J271" s="8">
        <f t="shared" si="10"/>
        <v>1</v>
      </c>
    </row>
    <row r="272" spans="1:10" hidden="1" x14ac:dyDescent="0.25">
      <c r="A272" s="72">
        <v>302</v>
      </c>
      <c r="B272" s="66" t="s">
        <v>292</v>
      </c>
      <c r="C272" s="65"/>
      <c r="D272" s="65">
        <v>310</v>
      </c>
      <c r="E272" s="22" t="str">
        <f t="shared" si="9"/>
        <v>Soner DİK</v>
      </c>
      <c r="F272" s="7">
        <f>IF(ISERROR(VLOOKUP(B:B,İŞ_PROGRAMI!C:C,1,0)=TRUE),0,VLOOKUP(B:B,İŞ_PROGRAMI!C:C,1,0))</f>
        <v>0</v>
      </c>
      <c r="G272" s="6" t="str">
        <f>IF(ISERROR(VLOOKUP(B:B,İŞ_PROGRAMI!G:G,1,0)=TRUE),0,VLOOKUP(B:B,İŞ_PROGRAMI!G:G,1,0))</f>
        <v>Soner DİK</v>
      </c>
      <c r="H272" s="6">
        <f>IF(ISERROR(VLOOKUP(B:B,İŞ_PROGRAMI!K:K,1,0)=TRUE),0,VLOOKUP(B:B,İŞ_PROGRAMI!K:K,1,0))</f>
        <v>0</v>
      </c>
      <c r="I272" s="6">
        <f>IF(ISERROR(VLOOKUP(B:B,İŞ_PROGRAMI!O:O,1,0)=TRUE),0,VLOOKUP(B:B,İŞ_PROGRAMI!O:O,1,0))</f>
        <v>0</v>
      </c>
      <c r="J272" s="8">
        <f t="shared" si="10"/>
        <v>1</v>
      </c>
    </row>
    <row r="273" spans="1:10" hidden="1" x14ac:dyDescent="0.25">
      <c r="A273" s="71">
        <v>303</v>
      </c>
      <c r="B273" s="68" t="s">
        <v>294</v>
      </c>
      <c r="C273" s="67"/>
      <c r="D273" s="67">
        <v>311</v>
      </c>
      <c r="E273" s="22" t="str">
        <f t="shared" si="9"/>
        <v>Tanju GÜVERCİN</v>
      </c>
      <c r="F273" s="7" t="str">
        <f>IF(ISERROR(VLOOKUP(B:B,İŞ_PROGRAMI!C:C,1,0)=TRUE),0,VLOOKUP(B:B,İŞ_PROGRAMI!C:C,1,0))</f>
        <v>Tanju GÜVERCİN</v>
      </c>
      <c r="G273" s="6">
        <f>IF(ISERROR(VLOOKUP(B:B,İŞ_PROGRAMI!G:G,1,0)=TRUE),0,VLOOKUP(B:B,İŞ_PROGRAMI!G:G,1,0))</f>
        <v>0</v>
      </c>
      <c r="H273" s="6">
        <f>IF(ISERROR(VLOOKUP(B:B,İŞ_PROGRAMI!K:K,1,0)=TRUE),0,VLOOKUP(B:B,İŞ_PROGRAMI!K:K,1,0))</f>
        <v>0</v>
      </c>
      <c r="I273" s="6">
        <f>IF(ISERROR(VLOOKUP(B:B,İŞ_PROGRAMI!O:O,1,0)=TRUE),0,VLOOKUP(B:B,İŞ_PROGRAMI!O:O,1,0))</f>
        <v>0</v>
      </c>
      <c r="J273" s="8">
        <f t="shared" si="10"/>
        <v>1</v>
      </c>
    </row>
    <row r="274" spans="1:10" hidden="1" x14ac:dyDescent="0.25">
      <c r="A274" s="70"/>
      <c r="B274" s="66" t="s">
        <v>288</v>
      </c>
      <c r="C274" s="65"/>
      <c r="D274" s="65"/>
      <c r="E274" s="22" t="str">
        <f t="shared" si="9"/>
        <v>Hasan ŞAHİN</v>
      </c>
      <c r="F274" s="7" t="str">
        <f>IF(ISERROR(VLOOKUP(B:B,İŞ_PROGRAMI!C:C,1,0)=TRUE),0,VLOOKUP(B:B,İŞ_PROGRAMI!C:C,1,0))</f>
        <v>Hasan ŞAHİN</v>
      </c>
      <c r="G274" s="6">
        <f>IF(ISERROR(VLOOKUP(B:B,İŞ_PROGRAMI!G:G,1,0)=TRUE),0,VLOOKUP(B:B,İŞ_PROGRAMI!G:G,1,0))</f>
        <v>0</v>
      </c>
      <c r="H274" s="6">
        <f>IF(ISERROR(VLOOKUP(B:B,İŞ_PROGRAMI!K:K,1,0)=TRUE),0,VLOOKUP(B:B,İŞ_PROGRAMI!K:K,1,0))</f>
        <v>0</v>
      </c>
      <c r="I274" s="6">
        <f>IF(ISERROR(VLOOKUP(B:B,İŞ_PROGRAMI!O:O,1,0)=TRUE),0,VLOOKUP(B:B,İŞ_PROGRAMI!O:O,1,0))</f>
        <v>0</v>
      </c>
      <c r="J274" s="8">
        <f t="shared" si="10"/>
        <v>1</v>
      </c>
    </row>
    <row r="275" spans="1:10" hidden="1" x14ac:dyDescent="0.25">
      <c r="A275" s="70"/>
      <c r="B275" s="66" t="s">
        <v>290</v>
      </c>
      <c r="C275" s="65"/>
      <c r="D275" s="65"/>
      <c r="E275" s="22" t="str">
        <f t="shared" si="9"/>
        <v>Hilmi KAPSIZ</v>
      </c>
      <c r="F275" s="7">
        <f>IF(ISERROR(VLOOKUP(B:B,İŞ_PROGRAMI!C:C,1,0)=TRUE),0,VLOOKUP(B:B,İŞ_PROGRAMI!C:C,1,0))</f>
        <v>0</v>
      </c>
      <c r="G275" s="6" t="str">
        <f>IF(ISERROR(VLOOKUP(B:B,İŞ_PROGRAMI!G:G,1,0)=TRUE),0,VLOOKUP(B:B,İŞ_PROGRAMI!G:G,1,0))</f>
        <v>Hilmi KAPSIZ</v>
      </c>
      <c r="H275" s="6">
        <f>IF(ISERROR(VLOOKUP(B:B,İŞ_PROGRAMI!K:K,1,0)=TRUE),0,VLOOKUP(B:B,İŞ_PROGRAMI!K:K,1,0))</f>
        <v>0</v>
      </c>
      <c r="I275" s="6">
        <f>IF(ISERROR(VLOOKUP(B:B,İŞ_PROGRAMI!O:O,1,0)=TRUE),0,VLOOKUP(B:B,İŞ_PROGRAMI!O:O,1,0))</f>
        <v>0</v>
      </c>
      <c r="J275" s="8">
        <f t="shared" si="10"/>
        <v>1</v>
      </c>
    </row>
    <row r="276" spans="1:10" hidden="1" x14ac:dyDescent="0.25">
      <c r="A276" s="71">
        <v>268</v>
      </c>
      <c r="B276" s="66" t="s">
        <v>200</v>
      </c>
      <c r="C276" s="65"/>
      <c r="D276" s="65">
        <v>276</v>
      </c>
      <c r="E276" s="22" t="str">
        <f t="shared" si="9"/>
        <v>Umut KÜÇÜKÇOBAN</v>
      </c>
      <c r="F276" s="7">
        <f>IF(ISERROR(VLOOKUP(B:B,İŞ_PROGRAMI!C:C,1,0)=TRUE),0,VLOOKUP(B:B,İŞ_PROGRAMI!C:C,1,0))</f>
        <v>0</v>
      </c>
      <c r="G276" s="6">
        <f>IF(ISERROR(VLOOKUP(B:B,İŞ_PROGRAMI!G:G,1,0)=TRUE),0,VLOOKUP(B:B,İŞ_PROGRAMI!G:G,1,0))</f>
        <v>0</v>
      </c>
      <c r="H276" s="6">
        <f>IF(ISERROR(VLOOKUP(B:B,İŞ_PROGRAMI!K:K,1,0)=TRUE),0,VLOOKUP(B:B,İŞ_PROGRAMI!K:K,1,0))</f>
        <v>0</v>
      </c>
      <c r="I276" s="6" t="str">
        <f>IF(ISERROR(VLOOKUP(B:B,İŞ_PROGRAMI!O:O,1,0)=TRUE),0,VLOOKUP(B:B,İŞ_PROGRAMI!O:O,1,0))</f>
        <v>Umut KÜÇÜKÇOBAN</v>
      </c>
      <c r="J276" s="8">
        <f t="shared" si="10"/>
        <v>1</v>
      </c>
    </row>
    <row r="277" spans="1:10" hidden="1" x14ac:dyDescent="0.25">
      <c r="A277" s="24">
        <v>296</v>
      </c>
      <c r="B277" s="7"/>
      <c r="C277" s="6"/>
      <c r="D277" s="6"/>
      <c r="E277" s="22">
        <f t="shared" si="9"/>
        <v>0</v>
      </c>
      <c r="F277" s="7">
        <f>IF(ISERROR(VLOOKUP(B:B,İŞ_PROGRAMI!C:C,1,0)=TRUE),0,VLOOKUP(B:B,İŞ_PROGRAMI!C:C,1,0))</f>
        <v>0</v>
      </c>
      <c r="G277" s="6">
        <f>IF(ISERROR(VLOOKUP(B:B,İŞ_PROGRAMI!G:G,1,0)=TRUE),0,VLOOKUP(B:B,İŞ_PROGRAMI!G:G,1,0))</f>
        <v>0</v>
      </c>
      <c r="H277" s="6">
        <f>IF(ISERROR(VLOOKUP(B:B,İŞ_PROGRAMI!K:K,1,0)=TRUE),0,VLOOKUP(B:B,İŞ_PROGRAMI!K:K,1,0))</f>
        <v>0</v>
      </c>
      <c r="I277" s="6">
        <f>IF(ISERROR(VLOOKUP(B:B,İŞ_PROGRAMI!O:O,1,0)=TRUE),0,VLOOKUP(B:B,İŞ_PROGRAMI!O:O,1,0))</f>
        <v>0</v>
      </c>
      <c r="J277" s="8"/>
    </row>
    <row r="278" spans="1:10" x14ac:dyDescent="0.25">
      <c r="A278" s="21"/>
      <c r="B278" s="10"/>
      <c r="C278" s="9"/>
      <c r="D278" s="9"/>
      <c r="E278" s="9"/>
      <c r="F278" s="10"/>
      <c r="G278" s="9"/>
      <c r="H278" s="9"/>
      <c r="I278" s="9"/>
      <c r="J278" s="8"/>
    </row>
    <row r="279" spans="1:10" x14ac:dyDescent="0.25">
      <c r="A279" s="22"/>
      <c r="B279" s="7"/>
      <c r="C279" s="6"/>
      <c r="D279" s="6"/>
      <c r="E279" s="6"/>
      <c r="F279" s="7"/>
      <c r="G279" s="6"/>
      <c r="H279" s="6"/>
      <c r="I279" s="6"/>
      <c r="J279" s="8"/>
    </row>
    <row r="280" spans="1:10" x14ac:dyDescent="0.25">
      <c r="A280" s="21"/>
      <c r="B280" s="10"/>
      <c r="C280" s="9"/>
      <c r="D280" s="9"/>
      <c r="E280" s="9"/>
      <c r="F280" s="10"/>
      <c r="G280" s="9"/>
      <c r="H280" s="9"/>
      <c r="I280" s="9"/>
      <c r="J280" s="8"/>
    </row>
    <row r="281" spans="1:10" x14ac:dyDescent="0.25">
      <c r="A281" s="22"/>
      <c r="B281" s="7"/>
      <c r="C281" s="6"/>
      <c r="D281" s="6"/>
      <c r="E281" s="6"/>
      <c r="F281" s="7"/>
      <c r="G281" s="6"/>
      <c r="H281" s="6"/>
      <c r="I281" s="6"/>
      <c r="J281" s="8"/>
    </row>
    <row r="282" spans="1:10" x14ac:dyDescent="0.25">
      <c r="A282" s="21"/>
      <c r="B282" s="10"/>
      <c r="C282" s="9"/>
      <c r="D282" s="9"/>
      <c r="E282" s="9"/>
      <c r="F282" s="10"/>
      <c r="G282" s="9"/>
      <c r="H282" s="9"/>
      <c r="I282" s="9"/>
      <c r="J282" s="8"/>
    </row>
    <row r="283" spans="1:10" x14ac:dyDescent="0.25">
      <c r="A283" s="22"/>
      <c r="B283" s="7"/>
      <c r="C283" s="6"/>
      <c r="D283" s="6"/>
      <c r="E283" s="6"/>
      <c r="F283" s="7"/>
      <c r="G283" s="6"/>
      <c r="H283" s="6"/>
      <c r="I283" s="6"/>
      <c r="J283" s="8"/>
    </row>
    <row r="284" spans="1:10" x14ac:dyDescent="0.25">
      <c r="A284" s="21"/>
      <c r="B284" s="10"/>
      <c r="C284" s="9"/>
      <c r="D284" s="9"/>
      <c r="E284" s="9"/>
      <c r="F284" s="10"/>
      <c r="G284" s="9"/>
      <c r="H284" s="9"/>
      <c r="I284" s="9"/>
      <c r="J284" s="8"/>
    </row>
    <row r="285" spans="1:10" x14ac:dyDescent="0.25">
      <c r="A285" s="22"/>
      <c r="B285" s="7"/>
      <c r="C285" s="6"/>
      <c r="D285" s="6"/>
      <c r="E285" s="6"/>
      <c r="F285" s="7"/>
      <c r="G285" s="6"/>
      <c r="H285" s="6"/>
      <c r="I285" s="6"/>
      <c r="J285" s="8"/>
    </row>
    <row r="286" spans="1:10" x14ac:dyDescent="0.25">
      <c r="A286" s="21"/>
      <c r="B286" s="10"/>
      <c r="C286" s="9"/>
      <c r="D286" s="9"/>
      <c r="E286" s="9"/>
      <c r="F286" s="10"/>
      <c r="G286" s="9"/>
      <c r="H286" s="9"/>
      <c r="I286" s="9"/>
      <c r="J286" s="8"/>
    </row>
  </sheetData>
  <autoFilter ref="A1:J277">
    <filterColumn colId="9">
      <filters>
        <filter val="0"/>
      </filters>
    </filterColumn>
    <sortState ref="A2:J277">
      <sortCondition ref="J1:J277"/>
    </sortState>
  </autoFilter>
  <sortState ref="B2:J307">
    <sortCondition ref="B2"/>
  </sortState>
  <conditionalFormatting sqref="J2:J3 J6:J286">
    <cfRule type="cellIs" dxfId="7" priority="106" stopIfTrue="1" operator="equal">
      <formula>0</formula>
    </cfRule>
    <cfRule type="cellIs" dxfId="6" priority="107" stopIfTrue="1" operator="greaterThan">
      <formula>1</formula>
    </cfRule>
    <cfRule type="cellIs" dxfId="5" priority="108" stopIfTrue="1" operator="equal">
      <formula>1</formula>
    </cfRule>
  </conditionalFormatting>
  <conditionalFormatting sqref="J4:J5">
    <cfRule type="cellIs" dxfId="4" priority="10" stopIfTrue="1" operator="equal">
      <formula>0</formula>
    </cfRule>
    <cfRule type="cellIs" dxfId="3" priority="11" stopIfTrue="1" operator="greaterThan">
      <formula>1</formula>
    </cfRule>
    <cfRule type="cellIs" dxfId="2" priority="12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İŞ_PROGRAMI</vt:lpstr>
      <vt:lpstr>Sayfa2</vt:lpstr>
      <vt:lpstr>İŞ_PROGRAMI!Yazdırma_Alanı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 muf</dc:title>
  <dc:creator>Müfit ÜNVER</dc:creator>
  <cp:keywords>LUİS GUSTAVO</cp:keywords>
  <cp:lastModifiedBy>Burçin Ege</cp:lastModifiedBy>
  <cp:lastPrinted>2022-11-15T06:01:47Z</cp:lastPrinted>
  <dcterms:created xsi:type="dcterms:W3CDTF">2019-04-30T06:58:28Z</dcterms:created>
  <dcterms:modified xsi:type="dcterms:W3CDTF">2022-11-15T06:02:29Z</dcterms:modified>
  <cp:contentStatus/>
</cp:coreProperties>
</file>