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600" windowHeight="8520" activeTab="0"/>
  </bookViews>
  <sheets>
    <sheet name="Sayfa1" sheetId="1" r:id="rId1"/>
    <sheet name="Sayfa2" sheetId="2" r:id="rId2"/>
    <sheet name="Sayfa3" sheetId="3" r:id="rId3"/>
  </sheets>
  <definedNames/>
  <calcPr fullCalcOnLoad="1"/>
</workbook>
</file>

<file path=xl/comments1.xml><?xml version="1.0" encoding="utf-8"?>
<comments xmlns="http://schemas.openxmlformats.org/spreadsheetml/2006/main">
  <authors>
    <author>user</author>
  </authors>
  <commentList>
    <comment ref="A172" authorId="0">
      <text>
        <r>
          <rPr>
            <b/>
            <sz val="9"/>
            <rFont val="Tahoma"/>
            <family val="2"/>
          </rPr>
          <t>user:</t>
        </r>
        <r>
          <rPr>
            <sz val="9"/>
            <rFont val="Tahoma"/>
            <family val="2"/>
          </rPr>
          <t xml:space="preserve">
</t>
        </r>
      </text>
    </comment>
    <comment ref="G678"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<sst xmlns="http://schemas.openxmlformats.org/spreadsheetml/2006/main" count="847" uniqueCount="243">
  <si>
    <t>Bu alan vatandaşın doğrudan hizmet aldığı ve herkese açık mekânları içermelidir. Belediye hizmetlerinin şeffaflığını yansıtmalı, çalışanların düzenli hizmet verebileceği şekilde tasarlanmalı ve vatandaşın hizmete en hızlı ulaşabileceği şekilde düzenlenmelidir. Danışma ve bilgi edinme hizmetleri yanında, çözüm merkezi, engelli koordinasyon merkezi, vezneler ve veznelerle ilgili birimler, kütüphane bağlantıları bu alandan kurulmalıdır. Ayrıca bekleme, sergileme ve duyuru gibi gereksinimlere de olanak tanımalıdır.</t>
  </si>
  <si>
    <t>Alan</t>
  </si>
  <si>
    <t>m2</t>
  </si>
  <si>
    <t>Şube Müdürü</t>
  </si>
  <si>
    <t xml:space="preserve">Memur </t>
  </si>
  <si>
    <t>Özel kalem Müdürlüğü, Belediye Başkanı’nın randevu, toplantıları ve görüşmelerini düzenler, iş gezileri ile ilgili her türlü programı yapar. Başkanlığa en yakın birimdir. Bu nedenle makama yakın bir yerde konumlandırılması gerekmektedir.</t>
  </si>
  <si>
    <t>1. Hukuk Müşaviri</t>
  </si>
  <si>
    <t>Memur</t>
  </si>
  <si>
    <t>Hukuk Müşaviri</t>
  </si>
  <si>
    <t>Evrak Kayıt</t>
  </si>
  <si>
    <t>Avukat</t>
  </si>
  <si>
    <t xml:space="preserve">Daire Başkanı Odası </t>
  </si>
  <si>
    <t>Sekreterya</t>
  </si>
  <si>
    <t>Personel</t>
  </si>
  <si>
    <t>Muhasebeci</t>
  </si>
  <si>
    <t>Büro Görevlisi</t>
  </si>
  <si>
    <t xml:space="preserve"> TOPLAM</t>
  </si>
  <si>
    <t>Vatandaşın kolay ulaşım sağlaması için bina giriş bölümüne yakın bir yerde belediye gelirlerinin tahsilatı için 10 adet vezne ve tahakkuk işlemlerini yapabilmek için 5 adet banko sistemine ve ayrıca otomatik sıra numaratör sistemine ihtiyaç duyulmaktadır.</t>
  </si>
  <si>
    <t>Arşiv memuru odası</t>
  </si>
  <si>
    <t>Gelen posta</t>
  </si>
  <si>
    <t>Kopyalama merkezi</t>
  </si>
  <si>
    <t>Kent içi otopark kapasiteleri açısından önemli sayılacak bir kapasiteye sahip olan otoparkın giriş ve çıkışlarının, kent ve yakın çevre taşıt ve yaya trafiğine olan etkilerini göz önüne alarak çözüm getirmelidir.</t>
  </si>
  <si>
    <t>Halka açık kapalı otopark</t>
  </si>
  <si>
    <t>Belediye birimlerinin kullanımı için kapalı otopark</t>
  </si>
  <si>
    <t>Oto yıkama alanı (10 araçlık alan)</t>
  </si>
  <si>
    <t>Teknik servisler (havalandırma santrali)</t>
  </si>
  <si>
    <t>Otopark bakım işletme (personel soyunma-wc-güvenlik)</t>
  </si>
  <si>
    <t xml:space="preserve">Kişi Sayısı </t>
  </si>
  <si>
    <t>BİRİM ADI</t>
  </si>
  <si>
    <t>Giriş ve fuaye</t>
  </si>
  <si>
    <t>120+60</t>
  </si>
  <si>
    <t>Müdürlük Kalemi</t>
  </si>
  <si>
    <t xml:space="preserve">Protokol ve Dış İlişkiler </t>
  </si>
  <si>
    <t>2-3</t>
  </si>
  <si>
    <t>5</t>
  </si>
  <si>
    <t>2</t>
  </si>
  <si>
    <t>15</t>
  </si>
  <si>
    <t>Trafo/ups/ Ana Toblo/ Jenaratör Odası</t>
  </si>
  <si>
    <t>Otomasyon</t>
  </si>
  <si>
    <t xml:space="preserve">Havalandırma /Isıtma/ Soğutma/ Su Depoları </t>
  </si>
  <si>
    <t>Teknik Amir Şefliği</t>
  </si>
  <si>
    <t xml:space="preserve">Engelli WC, ve WC Mekanları düşünülecektir. </t>
  </si>
  <si>
    <t>Salon Hazırlık Odası( Soyunma odası, Duş Wc)</t>
  </si>
  <si>
    <t>Kafe ve Kafe Mutfağı</t>
  </si>
  <si>
    <r>
      <rPr>
        <b/>
        <sz val="11"/>
        <rFont val="Calibri"/>
        <family val="2"/>
      </rPr>
      <t xml:space="preserve">Engelli Koordinasyon Merkezi :                                                                          </t>
    </r>
    <r>
      <rPr>
        <sz val="11"/>
        <rFont val="Calibri"/>
        <family val="2"/>
      </rPr>
      <t>Belediyenin engelliler ile ilgili tüm hizmetleri ve organizasyonları bu birim tarafından yapılacaktır. Bu birim, 2 engelli personelin çalışacağı ve girişte ya da girişe yakın kısımda herkesin kolaylıkla ulaşabileceği, oturma ve kayıt düzeninin sağlanabileceği bir bölüm olmalıdır.</t>
    </r>
  </si>
  <si>
    <r>
      <rPr>
        <b/>
        <sz val="11"/>
        <rFont val="Calibri"/>
        <family val="2"/>
      </rPr>
      <t xml:space="preserve">Makam Odası :   </t>
    </r>
    <r>
      <rPr>
        <sz val="11"/>
        <rFont val="Calibri"/>
        <family val="2"/>
      </rPr>
      <t xml:space="preserve">                                                                                                               Başkanlığa gelen ziyaretçilerin (10-15 kişi)ağırlanacağı ve resmi kabullerin yapılacağı düşünülmelidir.
Ayrıca çok özel hediyeler ile birlikte Başkanlığa verilen plaket ve ödüllerin de sergileneceği bir bölüm bulunmalıdır.</t>
    </r>
  </si>
  <si>
    <r>
      <rPr>
        <b/>
        <sz val="11"/>
        <rFont val="Calibri"/>
        <family val="2"/>
      </rPr>
      <t xml:space="preserve">Başkan Çalışma ve Dinlenme Odası( Duş+Wc):                                                                        </t>
    </r>
    <r>
      <rPr>
        <sz val="11"/>
        <rFont val="Calibri"/>
        <family val="2"/>
      </rPr>
      <t>6-8  Kişilik Toplantıların yapılacağı bir çalışma odası olacaktır. Burada günlük çalışmalar yürütülecektir. Çalışma odası ziyaretçi sirkülasyonundan etkilenmeyecek, sakin ve düzenli bir çalışma yapmaya imkan verecektir.Çalışma odası belediye işleyişine hakim bir noktada olmalı ve odaya hem makamdan hem de sekreteryadan geçiş imkanı verilmelidir.    Dinlenme Odası , Çalışma Ortamı ile Bağlantılı düşünülmelidir. Dinlenme Bölümünde Wc ve Duş düşünülmelidir.</t>
    </r>
  </si>
  <si>
    <r>
      <rPr>
        <b/>
        <sz val="11"/>
        <rFont val="Calibri"/>
        <family val="2"/>
      </rPr>
      <t xml:space="preserve">Başkan Toplantı Odası:  </t>
    </r>
    <r>
      <rPr>
        <sz val="11"/>
        <rFont val="Calibri"/>
        <family val="2"/>
      </rPr>
      <t xml:space="preserve">                                                                                                   Gerektiğinde toplantı yapılabilecek, gerektiğinde makamda yapılacak sunum vb. faaliyetlerin gerçekleştirilebileceği 15-20 kişilik toplantı odası olacaktır. İçinde TV, projeksiyon gibi teknik donanım bulunacak ve çalışma odası, sekreterya ile bağlantılı düşünülmelidir.</t>
    </r>
  </si>
  <si>
    <t>15-20</t>
  </si>
  <si>
    <r>
      <rPr>
        <b/>
        <sz val="12"/>
        <color indexed="8"/>
        <rFont val="Times New Roman"/>
        <family val="1"/>
      </rPr>
      <t xml:space="preserve">Meclis toplantı salonu:  </t>
    </r>
    <r>
      <rPr>
        <sz val="12"/>
        <color indexed="8"/>
        <rFont val="Times New Roman"/>
        <family val="1"/>
      </rPr>
      <t xml:space="preserve">                                                                              60 üyeli genel kurul’un görüşmeler yaptığı ve kararlar ürettiği bu mekân, 90 kişilik dinleyici kapasitesinde olmalı, basın için 20 ve özel davetliler için 10 kişilik yer ayrılmalıdır. Başkanlık kürsüsü önünde kâtiplerin yer alacağı, grupların ayrışık düzende oturabileceği göz önünde bulundurulmalıdır.</t>
    </r>
  </si>
  <si>
    <r>
      <rPr>
        <b/>
        <sz val="12"/>
        <color indexed="8"/>
        <rFont val="Times New Roman"/>
        <family val="1"/>
      </rPr>
      <t xml:space="preserve">Projeksiyon, Kontrol ve Simültane Çeviri Salonu:                   </t>
    </r>
    <r>
      <rPr>
        <sz val="12"/>
        <color indexed="8"/>
        <rFont val="Times New Roman"/>
        <family val="1"/>
      </rPr>
      <t xml:space="preserve"> görsel-işitsel yayın yapılabilecek biçimde donatılmalı, bir projeksiyon odası ve kontrol odası, 1 adet anında çeviri odası bulunmalıdır. </t>
    </r>
  </si>
  <si>
    <r>
      <rPr>
        <b/>
        <sz val="11"/>
        <rFont val="Calibri"/>
        <family val="2"/>
      </rPr>
      <t xml:space="preserve">Danışma :  </t>
    </r>
    <r>
      <rPr>
        <sz val="11"/>
        <rFont val="Calibri"/>
        <family val="2"/>
      </rPr>
      <t xml:space="preserve">                                                                                                                                   Belediyeye girildiğinde bu alan ile karşılaşılacaktır. Ayrıca giriş kimlik kontrolü ve güvenlik de bu bölümde yer alacaktır. Bu alan kısa süreli bekleme ve belediye çalışanlarının ziyaretçi kabul noktası olarak da düşünülmelidir.</t>
    </r>
  </si>
  <si>
    <r>
      <rPr>
        <b/>
        <sz val="11"/>
        <rFont val="Calibri"/>
        <family val="2"/>
      </rPr>
      <t xml:space="preserve">Zayıf Akım Odası : </t>
    </r>
    <r>
      <rPr>
        <sz val="11"/>
        <rFont val="Calibri"/>
        <family val="2"/>
      </rPr>
      <t xml:space="preserve">                                                                                                                          Santral, İzleme, kontrol, güvenlik, müzik, anons, ….vb.</t>
    </r>
  </si>
  <si>
    <r>
      <rPr>
        <b/>
        <sz val="11"/>
        <rFont val="Calibri"/>
        <family val="2"/>
      </rPr>
      <t xml:space="preserve">Halkla İlişkiler , Çözüm Koordinasyon Merkezi: </t>
    </r>
    <r>
      <rPr>
        <sz val="11"/>
        <rFont val="Calibri"/>
        <family val="2"/>
      </rPr>
      <t xml:space="preserve">                                                           Çözüm masanın ana hedefi vatandaşın, belediye birimlerini dolaşmadan en kısa zamanda hizmet almasını sağlamaktır. Gelen talepler ilk olarak burada kabul edilecek ve işlemleri ilgili birimden takip edilecektir. Bu birim, vatandaş ile çalışanın bireysel olarak eşit seviyede ve yüz yüze iletişim kurabileceği şekilde olmalıdır. 5 personelle banko sistemi ile hizmet verecek olan bu birimde 40-45 kişilik numaralı bekleme sistemi düşünülmelidir. Ayrıca vatandaş belediye tanıtımı amaçlı broşür, yayın, yerel gazeteler, ilgili duyurular, afişler gibi materyalleri de bu alandan alabilmelidir.</t>
    </r>
  </si>
  <si>
    <r>
      <rPr>
        <b/>
        <sz val="11"/>
        <rFont val="Calibri"/>
        <family val="2"/>
      </rPr>
      <t xml:space="preserve">Başkan Sekreterya :     </t>
    </r>
    <r>
      <rPr>
        <sz val="11"/>
        <rFont val="Calibri"/>
        <family val="2"/>
      </rPr>
      <t xml:space="preserve">                                                                                                                                                                             Başkan için  4 sekreterin çalışacağı bir oda olarak düşünülmelidir.</t>
    </r>
  </si>
  <si>
    <r>
      <rPr>
        <b/>
        <sz val="11"/>
        <rFont val="Times New Roman"/>
        <family val="1"/>
      </rPr>
      <t xml:space="preserve">Özel Kalem Müdürü   : </t>
    </r>
    <r>
      <rPr>
        <sz val="12"/>
        <rFont val="Times New Roman"/>
        <family val="1"/>
      </rPr>
      <t xml:space="preserve">                                                                     Müdür (başkan odası ve sekreter odası ile doğrudan ilişkilidir.)</t>
    </r>
  </si>
  <si>
    <r>
      <rPr>
        <b/>
        <sz val="11"/>
        <rFont val="Calibri"/>
        <family val="2"/>
      </rPr>
      <t xml:space="preserve">Çay Ocağı   :    </t>
    </r>
    <r>
      <rPr>
        <sz val="11"/>
        <rFont val="Calibri"/>
        <family val="2"/>
      </rPr>
      <t xml:space="preserve">                                                                                                                                                                                                 Başkanlığa özel olacak şekilde düzenlenmelidir. </t>
    </r>
  </si>
  <si>
    <r>
      <rPr>
        <b/>
        <sz val="11"/>
        <rFont val="Calibri"/>
        <family val="2"/>
      </rPr>
      <t xml:space="preserve">WC  :   </t>
    </r>
    <r>
      <rPr>
        <sz val="11"/>
        <rFont val="Calibri"/>
        <family val="2"/>
      </rPr>
      <t xml:space="preserve">                                                                                                                                         Başkanlık misafirleri ve ziyaretçilerin kullanacağı tuvaletler düşünülmelidir.</t>
    </r>
  </si>
  <si>
    <r>
      <rPr>
        <b/>
        <sz val="12"/>
        <color indexed="8"/>
        <rFont val="Times New Roman"/>
        <family val="1"/>
      </rPr>
      <t xml:space="preserve">Yemek Salonu + Mutfak : </t>
    </r>
    <r>
      <rPr>
        <sz val="12"/>
        <color indexed="8"/>
        <rFont val="Times New Roman"/>
        <family val="1"/>
      </rPr>
      <t xml:space="preserve">                                                                     Belediye personeline self-servis öğle yemeği hizmeti sunulacaktır. Mutfak, servis mutfağı olarak düşünülmeli, dışarıdan gelen yemeğin ısıtılarak servis edileceği düşünülmektedir.  </t>
    </r>
  </si>
  <si>
    <r>
      <rPr>
        <b/>
        <sz val="11"/>
        <rFont val="Calibri"/>
        <family val="2"/>
      </rPr>
      <t xml:space="preserve">Genel Arşiv  :    </t>
    </r>
    <r>
      <rPr>
        <sz val="11"/>
        <rFont val="Calibri"/>
        <family val="2"/>
      </rPr>
      <t xml:space="preserve">                                                                                                                                                                        Her Daire Başkanlığı  için 100 m2 olacak şekilde bodrum katta  genel Arşiv düzenlenmesi isten mektedir. </t>
    </r>
  </si>
  <si>
    <r>
      <rPr>
        <b/>
        <sz val="12"/>
        <color indexed="8"/>
        <rFont val="Times New Roman"/>
        <family val="1"/>
      </rPr>
      <t>Bilgisayar sistem odaları</t>
    </r>
    <r>
      <rPr>
        <sz val="12"/>
        <color indexed="8"/>
        <rFont val="Times New Roman"/>
        <family val="1"/>
      </rPr>
      <t xml:space="preserve"> (her katta olmalıdır.)</t>
    </r>
  </si>
  <si>
    <r>
      <rPr>
        <b/>
        <sz val="12"/>
        <color indexed="8"/>
        <rFont val="Times New Roman"/>
        <family val="1"/>
      </rPr>
      <t>Çay ocağı</t>
    </r>
    <r>
      <rPr>
        <sz val="12"/>
        <color indexed="8"/>
        <rFont val="Times New Roman"/>
        <family val="1"/>
      </rPr>
      <t xml:space="preserve"> (yeterli sayıda düşünülmelidir.)</t>
    </r>
  </si>
  <si>
    <r>
      <rPr>
        <b/>
        <sz val="12"/>
        <color indexed="8"/>
        <rFont val="Times New Roman"/>
        <family val="1"/>
      </rPr>
      <t xml:space="preserve">Temizlik hizmetlileri soyunma odası-duş-wc </t>
    </r>
    <r>
      <rPr>
        <sz val="12"/>
        <color indexed="8"/>
        <rFont val="Times New Roman"/>
        <family val="1"/>
      </rPr>
      <t>(bodrum katta düşünülmelidir.)</t>
    </r>
  </si>
  <si>
    <r>
      <rPr>
        <b/>
        <sz val="12"/>
        <color indexed="8"/>
        <rFont val="Times New Roman"/>
        <family val="1"/>
      </rPr>
      <t xml:space="preserve">Temizlik malzemeleri deposu </t>
    </r>
    <r>
      <rPr>
        <sz val="12"/>
        <color indexed="8"/>
        <rFont val="Times New Roman"/>
        <family val="1"/>
      </rPr>
      <t>(bodrum katta düşünülmelidir.)</t>
    </r>
  </si>
  <si>
    <r>
      <rPr>
        <b/>
        <sz val="11"/>
        <color indexed="8"/>
        <rFont val="Times New Roman"/>
        <family val="1"/>
      </rPr>
      <t>W</t>
    </r>
    <r>
      <rPr>
        <sz val="11"/>
        <color indexed="8"/>
        <rFont val="Times New Roman"/>
        <family val="1"/>
      </rPr>
      <t>C'ler ( Bay, Bayan ve Engelli olmak üzere Her katta düzenlenmeli)</t>
    </r>
  </si>
  <si>
    <t>Belediye Binası Genel Toplam</t>
  </si>
  <si>
    <r>
      <rPr>
        <b/>
        <sz val="11"/>
        <rFont val="Calibri"/>
        <family val="2"/>
      </rPr>
      <t xml:space="preserve">Görüşme ve Bekleme Odası:                                                                                                   </t>
    </r>
    <r>
      <rPr>
        <sz val="11"/>
        <rFont val="Calibri"/>
        <family val="2"/>
      </rPr>
      <t>Başkan Sekreteryası ile birlikte olmalı ancak ilişkili olmalıdır. Bekleme odasında aynı anda 15 kişi bekleyebilecek şekilde düşünülmelidir.</t>
    </r>
  </si>
  <si>
    <t xml:space="preserve"> GENEL TOPLAM</t>
  </si>
  <si>
    <t xml:space="preserve">TEKİRDAĞ BÜYÜKŞEHİR BELEDİYESİ                                                               HİZMET BİNASI                                                                                                            İHTİYAÇ PROGRAMI </t>
  </si>
  <si>
    <t>İHTİYAÇ PROGRAMI ÖZETİ</t>
  </si>
  <si>
    <t>Ofis</t>
  </si>
  <si>
    <t>Toplantı Salonu</t>
  </si>
  <si>
    <t>Kat Arşivi</t>
  </si>
  <si>
    <t>Ofis(Koruma+Şoför+Hizmetli)</t>
  </si>
  <si>
    <t xml:space="preserve">Ofis </t>
  </si>
  <si>
    <t xml:space="preserve">Her Şube Müdürü ayrı bir Odada olacak şekilde  ve her şube meslek gruplarına (muhasebe, sekreterya, büro elemanı,teknik eleman) ve  personel sayısına göre açık ofis sisteminde çalışma ortamı düzenlenecektir. </t>
  </si>
  <si>
    <t>Bankolar ve Vezneler için (Bina Girişinde 350 m2 Düzenlenmiştir. )</t>
  </si>
  <si>
    <r>
      <rPr>
        <b/>
        <sz val="12"/>
        <color indexed="8"/>
        <rFont val="Times New Roman"/>
        <family val="1"/>
      </rPr>
      <t>Temizlik odası</t>
    </r>
    <r>
      <rPr>
        <sz val="12"/>
        <color indexed="8"/>
        <rFont val="Times New Roman"/>
        <family val="1"/>
      </rPr>
      <t xml:space="preserve"> (her katta 10m2 düşünülmelidir .)</t>
    </r>
  </si>
  <si>
    <t>3 Adet</t>
  </si>
  <si>
    <t>2 Adet</t>
  </si>
  <si>
    <r>
      <t>Ara Toplam m</t>
    </r>
    <r>
      <rPr>
        <b/>
        <vertAlign val="superscript"/>
        <sz val="11"/>
        <color indexed="8"/>
        <rFont val="Calibri"/>
        <family val="2"/>
      </rPr>
      <t>2</t>
    </r>
  </si>
  <si>
    <r>
      <t>Toplam m</t>
    </r>
    <r>
      <rPr>
        <b/>
        <vertAlign val="superscript"/>
        <sz val="11"/>
        <color indexed="8"/>
        <rFont val="Calibri"/>
        <family val="2"/>
      </rPr>
      <t>2</t>
    </r>
  </si>
  <si>
    <r>
      <t xml:space="preserve">Mescit </t>
    </r>
    <r>
      <rPr>
        <sz val="12"/>
        <color indexed="8"/>
        <rFont val="Times New Roman"/>
        <family val="1"/>
      </rPr>
      <t>( Abdest alma yeriyle birlikte düşünülmeli.)</t>
    </r>
  </si>
  <si>
    <t>Toplantı Odası</t>
  </si>
  <si>
    <t>Şube Müdürü Odası</t>
  </si>
  <si>
    <t xml:space="preserve">Sağlık İşleri Şube Müdürlüğü Doktor odasından geçişli  muayene  odası  ve 2 adet hemşirenin birlikte çalışacağı  oda şeklinde düzenlenecektir. Diğer Müdürlükler Şube Müdürü ayrı bir Odada olacak şekilde  ve her şube meslek gruplarına (muhasebe, sekreterya, büro elemanı,teknik eleman) ve  personel sayısına göre açık ofis sisteminde çalışma ortamı düzenlenecektir. </t>
  </si>
  <si>
    <t>Malzeme Odası</t>
  </si>
  <si>
    <t xml:space="preserve"> Kat Arşivi</t>
  </si>
  <si>
    <t>Amir Odası</t>
  </si>
  <si>
    <t>Toplantı Odası  (2 adet)</t>
  </si>
  <si>
    <t>Gerekli Yerlerde Konumlandırılabilir.</t>
  </si>
  <si>
    <t>Ayrı bir  Bina Yapılacağı için sadece Daire Başkanı Binaya geldiğindeÇalışma Ortamı olması için Odası ve Sekreteryası şeklinde düzenlenmesi istenmektedir.</t>
  </si>
  <si>
    <t>YAZI İŞLERİ VE KARARLAR DAİRESİ BAŞKANLIĞI</t>
  </si>
  <si>
    <t>Şube Sorumlusu Odası</t>
  </si>
  <si>
    <t>Birim Sorumlusu</t>
  </si>
  <si>
    <t>20-25  kişilik</t>
  </si>
  <si>
    <t>A-1- GİRİŞ MEKANI</t>
  </si>
  <si>
    <t>A-2 - BAŞKANLIK MAKAMI</t>
  </si>
  <si>
    <t>B-Meydan Altındaki Otopark</t>
  </si>
  <si>
    <t xml:space="preserve">GENEL TOPLAM </t>
  </si>
  <si>
    <r>
      <rPr>
        <i/>
        <sz val="11"/>
        <color indexed="8"/>
        <rFont val="Tahoma"/>
        <family val="2"/>
      </rPr>
      <t xml:space="preserve">          '</t>
    </r>
    <r>
      <rPr>
        <sz val="11"/>
        <color indexed="8"/>
        <rFont val="Tahoma"/>
        <family val="2"/>
      </rPr>
      <t xml:space="preserve">'TEKİRDAĞ BÜYÜKŞEHİR BELEDİYE HİZMET BİNASI, MEYDAN VE ÇEVRESİNİN DÜZENLENMESİ MİMARİ VE  KENTSEL TASARIM PROJE YARIŞMASI'' kapsamında, yeni hizmet binası içinde yer alacak Daire Başkanlıkları  ve Kapalı Otopark için istenen toplam m2 ler ve İhtiyaç Programı  EK'te  verilmiştir. </t>
    </r>
  </si>
  <si>
    <r>
      <rPr>
        <b/>
        <sz val="11"/>
        <rFont val="Calibri"/>
        <family val="2"/>
      </rPr>
      <t xml:space="preserve">Depo  :  </t>
    </r>
    <r>
      <rPr>
        <sz val="11"/>
        <rFont val="Calibri"/>
        <family val="2"/>
      </rPr>
      <t xml:space="preserve">                                                                                                                                                Başkanlığa ait depolanması gereken malzemelerin düzenli biçimde saklanabileceği bir depo olmalıdır. Müdürlük kalemi ile ilişkili çözülmelidir.
</t>
    </r>
  </si>
  <si>
    <r>
      <rPr>
        <b/>
        <sz val="11"/>
        <rFont val="Calibri"/>
        <family val="2"/>
      </rPr>
      <t xml:space="preserve"> Vezneler:                                                                                                               </t>
    </r>
    <r>
      <rPr>
        <sz val="11"/>
        <rFont val="Calibri"/>
        <family val="2"/>
      </rPr>
      <t xml:space="preserve"> Kolay ulaşılabilen, numaralı bekleme sistemi ile çalışan, bağımsız 15 birim olarak düşünülmelidir. Vezneler tahakkuk servisi ile doğrudan ilişkili olmalıdır. Vezne ve çalışan sayıları ile ilgili bilgiler ve diğer özellikleri Mali Hizmetler Daire Başkanlığı  ihtiyaç programında tanımlanmıştır.</t>
    </r>
  </si>
  <si>
    <t xml:space="preserve">Bekleme Salonu:  </t>
  </si>
  <si>
    <r>
      <rPr>
        <b/>
        <sz val="12"/>
        <color indexed="8"/>
        <rFont val="Times New Roman"/>
        <family val="1"/>
      </rPr>
      <t>Komisyon Odası</t>
    </r>
    <r>
      <rPr>
        <sz val="12"/>
        <color indexed="8"/>
        <rFont val="Times New Roman"/>
        <family val="1"/>
      </rPr>
      <t xml:space="preserve"> :                                                                          (20-25 kişilik 6 adet komisyon odası 6*50 =200m2)</t>
    </r>
  </si>
  <si>
    <r>
      <rPr>
        <b/>
        <sz val="12"/>
        <color indexed="8"/>
        <rFont val="Times New Roman"/>
        <family val="1"/>
      </rPr>
      <t xml:space="preserve">Giriş ve fuaye:   </t>
    </r>
    <r>
      <rPr>
        <sz val="12"/>
        <color indexed="8"/>
        <rFont val="Times New Roman"/>
        <family val="1"/>
      </rPr>
      <t xml:space="preserve">                                                                               Meclisin fuayesi başkanlık bölümü ile ilişkilendirilmelidir. Bu anlamda, 100 kişilik kokteyl ve sergi amaçlı kullanılacak mekânda vestiyer, servis ve ıslak hacimler birimi yer almalıdır.</t>
    </r>
  </si>
  <si>
    <r>
      <rPr>
        <b/>
        <sz val="12"/>
        <color indexed="8"/>
        <rFont val="Times New Roman"/>
        <family val="1"/>
      </rPr>
      <t xml:space="preserve">Encümen salonu:  </t>
    </r>
    <r>
      <rPr>
        <sz val="12"/>
        <color indexed="8"/>
        <rFont val="Times New Roman"/>
        <family val="1"/>
      </rPr>
      <t xml:space="preserve">                                                                                      Encümen üyeleri ve raportör için, 20 kişilik, U masa düzeninde, 20 kişi kapasiteli izleyici oturma yerleri ile gerektiğinde ihale salonu ve iç etkinliklerde de kullanılmaktadır.</t>
    </r>
  </si>
  <si>
    <t>Çok Amaçlı  Salonu</t>
  </si>
  <si>
    <t>Konferans salonu  350-400 Kişilik</t>
  </si>
  <si>
    <t xml:space="preserve">A-Büyükşehir Belediye Hizmet Binası </t>
  </si>
  <si>
    <t>Büyükşehir Belediye Binasının Toplam Alanının  %40'i Oranında  Sirkülasyon  Alanı Olarak değerlendirilmelidir.</t>
  </si>
  <si>
    <t>Genel Sekreter Odası</t>
  </si>
  <si>
    <t>( 5 Adet)</t>
  </si>
  <si>
    <t>Teftiş Kurulu Başkanı Odası</t>
  </si>
  <si>
    <t xml:space="preserve"> Personel</t>
  </si>
  <si>
    <t>40-45  kişilik</t>
  </si>
  <si>
    <t>Genel Sekreter Yardımcısı (3*50)</t>
  </si>
  <si>
    <t>Ofis(3*10)</t>
  </si>
  <si>
    <t>Danışman(5*30)</t>
  </si>
  <si>
    <t>Müfettiş  (8*15)</t>
  </si>
  <si>
    <t>Personel (3*60)</t>
  </si>
  <si>
    <t>500 kişilik</t>
  </si>
  <si>
    <t xml:space="preserve">3194 sayılı İmar Kanunu ve İlgili Yönetmelikleri(Otopark, Sığınak, Yangın, Asansör vb.),  Afet Bölgelerinde Yapılacak Yapılar Hakkında Yönetmelik Hükümlerine uyulacaktır. </t>
  </si>
  <si>
    <t>Kütüphane</t>
  </si>
  <si>
    <t>Kreş</t>
  </si>
  <si>
    <t>Emzirme</t>
  </si>
  <si>
    <t>Sığınak</t>
  </si>
  <si>
    <t>Otopark :                                                                                       200 araçlık bina bodrum katında tesis edilmeli 20 araçlık protokol için ayrılacaktır.</t>
  </si>
  <si>
    <t>İhtiyaç Programında belirtilen kullanım büyüklüklerinde ±%10 oranında farklılık olabilir.</t>
  </si>
  <si>
    <t>A-3-ÖZEL KALEM MÜDÜRLÜĞÜ</t>
  </si>
  <si>
    <t>A-4- BÜYÜKŞEHİR  MECLİS SALONU</t>
  </si>
  <si>
    <t>Sekreter Odası</t>
  </si>
  <si>
    <t>Sekreter  Odası</t>
  </si>
  <si>
    <t xml:space="preserve">Sekreter Odası </t>
  </si>
  <si>
    <t>Sekreter Odası (2*20)</t>
  </si>
  <si>
    <t>Sekreter Odası (3*20)</t>
  </si>
  <si>
    <t>4 Adet</t>
  </si>
  <si>
    <t>A-5 - KONFERANS SALONU</t>
  </si>
  <si>
    <t>A-6-GENEL SEKRETERLİK</t>
  </si>
  <si>
    <t>A-7-GENEL SEKRETER YARDIMCILARI(3  ADET)</t>
  </si>
  <si>
    <t>A-8-BAŞKAN DANIŞMANI</t>
  </si>
  <si>
    <t>A-9- TEFTİŞ KURULU BAŞKANLIĞI</t>
  </si>
  <si>
    <t>A-10- 1. HUKUK MÜŞAVİRLİĞİ</t>
  </si>
  <si>
    <t>10-1 ) İCRA BİRİMİ</t>
  </si>
  <si>
    <t>10-2 ) İDARİ DAVALAR BİRİMİ</t>
  </si>
  <si>
    <t>10-3 ) HUKUK VE CEZA  DAVALARI BİRİMİ</t>
  </si>
  <si>
    <t>10-4 ) SAYMANLIK</t>
  </si>
  <si>
    <t>A-11-BASIN YAYIN VE HALKLA İLİŞKİLER DAİRE BAŞKANLIĞI</t>
  </si>
  <si>
    <t xml:space="preserve">11-1 )  BASIN YAYIN ŞUBE MÜDÜRLÜĞÜ        </t>
  </si>
  <si>
    <t xml:space="preserve">11-2 ) HALKLA İLİŞKİLER ŞUBE MÜDÜRLÜĞÜ        </t>
  </si>
  <si>
    <t xml:space="preserve">11-3 ) DIŞ İLİŞKİLER ŞUBE MÜDÜRLÜĞÜ         </t>
  </si>
  <si>
    <t>A-12-YAZI İŞLERİ VE KARARLAR DAİRESİ BAŞKANLIĞI</t>
  </si>
  <si>
    <t>12-1 ) YAZI İŞLERİ ŞUBE MÜDÜRÜ</t>
  </si>
  <si>
    <t>12-2 ) MECLİS ŞUBE MÜDÜLÜĞÜ</t>
  </si>
  <si>
    <t>12-3 ) ENCÜMEN ŞUBE MÜDÜRLÜĞÜ</t>
  </si>
  <si>
    <t>12-4 ) ARŞİV ŞUBE MÜDÜRLÜĞÜ</t>
  </si>
  <si>
    <t>A-13-FEN İŞLERİ DAİRE  BAŞKANLIĞI</t>
  </si>
  <si>
    <t xml:space="preserve">A-14-İMAR VE ŞEHİRCİLİK  DAİRE BAŞKANLIĞI </t>
  </si>
  <si>
    <t>14-1 ) ŞEHİR PLANLAMA ŞUBE MÜDÜRLÜĞÜ</t>
  </si>
  <si>
    <t>14-2 ) MEKANSAL PLANLAMA ŞUBE MÜDÜRLÜĞÜ</t>
  </si>
  <si>
    <t>14-3 ) İMAR İŞLERİ ŞUBE MÜDÜRLÜĞÜ</t>
  </si>
  <si>
    <t>14-4 ) HARİTA ŞUBE MÜDÜRLÜĞÜ</t>
  </si>
  <si>
    <t>14-5 ) KÜLTÜR VARLIKLARI ŞUBE MÜDÜRLÜĞÜ</t>
  </si>
  <si>
    <t>14-6 ) İDARİ İŞLER ŞUBE MÜDÜRLÜĞÜ</t>
  </si>
  <si>
    <t>A-15-DEPREM RİSK YÖNETİMİ  KENTSEL İYİLEŞTİRME  DAİRE BAŞKANLIĞI</t>
  </si>
  <si>
    <t>15-1 ) ZEMİN DEPREM İNCELEME ŞUBE MÜDÜRLÜĞÜ</t>
  </si>
  <si>
    <t>15-2 ) KENTSEL DÖNÜŞÜM VE GELİŞİMİ PLANLAMA ŞUBE MÜDÜRLÜĞÜ</t>
  </si>
  <si>
    <t xml:space="preserve">A-16-EMLAK VE İSTİMLAK  DAİRE BAŞKANLIĞI </t>
  </si>
  <si>
    <t xml:space="preserve">16-1 ) KAMULAŞTIRMA VE ŞUBE MÜDÜRLÜĞÜ          </t>
  </si>
  <si>
    <t xml:space="preserve">16-2 ) TAŞINMAZ MALLAR ŞUBE MÜDÜRLÜĞÜ         </t>
  </si>
  <si>
    <t xml:space="preserve">16-3 ) EMLAK YÖNETİMİ İMAR İŞLERİ ŞUBE MÜDÜRLÜĞÜ          </t>
  </si>
  <si>
    <t xml:space="preserve">A-17-ULAŞIM DAİRE BAŞKANLIĞI  </t>
  </si>
  <si>
    <t>17-1 ) ULAŞIM KOORDİNASYON ŞUBE MÜDÜRLÜĞÜ</t>
  </si>
  <si>
    <t>17-2 ) TOPLU TAŞIMA ŞUBE MÜDÜRLÜĞÜ</t>
  </si>
  <si>
    <t>17-3 ) OTOGAR ŞUBE MÜDÜRLÜĞÜ</t>
  </si>
  <si>
    <t>17-4 ) TRAFİK ŞUBE MÜDÜRLÜĞÜ</t>
  </si>
  <si>
    <t>17-5 ) PLANLAMA ŞUBE MÜDÜRLÜĞÜ</t>
  </si>
  <si>
    <t>A-18-TARIMSAL HİZMETLER  DAİRE BAŞKANLIĞI</t>
  </si>
  <si>
    <t>18-1 ) TARIMSAL ALTYAPILAR ŞUBE MÜDÜRLÜĞÜ</t>
  </si>
  <si>
    <t>18-2) HALLER ŞUBE MÜDÜRLÜĞÜ</t>
  </si>
  <si>
    <t>18-3)KIRSAL KALKINMA ŞUBE MÜDÜRLÜĞÜ</t>
  </si>
  <si>
    <t>A-19-ÇEVRE KORUMA VE KONTROL DAİRESİ BAŞKANLIĞI</t>
  </si>
  <si>
    <t xml:space="preserve"> 19-1 ) ÇEVRE KORUMA ŞUBE MÜDÜRLÜĞÜ</t>
  </si>
  <si>
    <t>19-2 ) ATIK YÖNETİMİ ŞUBE MÜDÜRLÜĞÜ</t>
  </si>
  <si>
    <t>19-3 ) PARK VE BAHÇELER ŞUBE MÜDÜRLÜĞÜ</t>
  </si>
  <si>
    <t>19-4 ) HAFRİYAT ŞUBE MÜDÜRLÜĞÜ</t>
  </si>
  <si>
    <t>19-5 ) DENETİM VE RUHSAT ŞUBE MÜDÜRLÜĞÜ</t>
  </si>
  <si>
    <t xml:space="preserve">A-20-İTFAİYE DAİRE BAŞKANLIĞI </t>
  </si>
  <si>
    <t>20-1 ) ŞUBE MÜDÜRLÜĞÜ</t>
  </si>
  <si>
    <t xml:space="preserve">A-21-ZABITA DAİRE BAŞKANLIĞI </t>
  </si>
  <si>
    <t>21-1 )ZABITA  ŞUBE MÜDÜRLÜĞÜ</t>
  </si>
  <si>
    <t>21-2 )TRAFİK ZABITA  ŞUBE MÜDÜRLÜĞÜ</t>
  </si>
  <si>
    <t>21- 3 )TURİZM  ZABITA  ŞUBE MÜDÜRLÜĞÜ</t>
  </si>
  <si>
    <t>21-4 )İDARİ HİZMETLER BÜRO AMİRLİĞİ</t>
  </si>
  <si>
    <t xml:space="preserve">A-22-SOSYAL HİZMETLER DAİRE BAŞKANLIĞI </t>
  </si>
  <si>
    <t xml:space="preserve">22-1 ) SOSYAL HİZMETLER ŞUBE MÜDÜRLÜĞÜ </t>
  </si>
  <si>
    <t>22-2 ) ENGELLİ VE YAŞLI HİZMETLERİ ŞUBE MÜDÜRLÜĞÜ</t>
  </si>
  <si>
    <t>22-3)TOPLUM HİZMETLERİ ŞUBE MÜDÜRLÜĞÜ</t>
  </si>
  <si>
    <t>22-4 )MESLEKİ EDİNME VE EĞİTİM ŞUBE MÜDÜRLÜĞÜ</t>
  </si>
  <si>
    <t xml:space="preserve">A-23-SAĞLIK İŞLERİ DAİRE BAŞKANLIĞI </t>
  </si>
  <si>
    <t>23-1 ) SAĞLIK İŞLERİ ŞUBE MÜDÜRLÜĞÜ</t>
  </si>
  <si>
    <t>23-2 ) MEZARLIKLAR ŞUBE MÜDÜRLÜĞÜ</t>
  </si>
  <si>
    <t>23-3 ) MEZBAHANE ŞUBE MÜDÜRLÜĞÜ</t>
  </si>
  <si>
    <t>23-4 ) GIDA KONTROL ŞUBE MÜDÜRLÜĞÜ</t>
  </si>
  <si>
    <t>23-5 ) VETERİNER İŞLERİ ŞUBE MÜDÜRLÜĞÜ</t>
  </si>
  <si>
    <t xml:space="preserve">A-24-KÜLTÜR VE SOSYAL İŞLER DAİRE BAŞKANLIĞI </t>
  </si>
  <si>
    <t>24-1 ) KÜLTÜR ŞUBE MÜDÜRLÜĞÜ</t>
  </si>
  <si>
    <t>24-2 ) GENÇLİK VE SPOR ŞUBE MÜDÜRLÜĞÜ</t>
  </si>
  <si>
    <t>A-25-MALİ HİZMETLER DAİRE BAŞKANLIĞI</t>
  </si>
  <si>
    <t>25-1 ) BÜTÇE ŞUBE MÜDÜRLÜĞÜ</t>
  </si>
  <si>
    <t>25-2 ) GELİR ŞUBE MÜDÜRLÜĞÜ</t>
  </si>
  <si>
    <t>25-3 ) MUHASEBE ŞUBE MÜDÜRLÜĞÜ</t>
  </si>
  <si>
    <t>25-4 ) MALİ ÖN KONTROL ŞUBE MÜDÜRLÜĞÜ</t>
  </si>
  <si>
    <t>25-5 ) GELİR TAKİP ŞUBE MÜDÜRLÜĞÜ</t>
  </si>
  <si>
    <t xml:space="preserve">A-26-İNSAN KAYNAKLARI  VE EĞİTİM DAİRE BAŞKANLIĞI   </t>
  </si>
  <si>
    <t xml:space="preserve">26-1 ) İNSAN KAYNAKLARI ŞUBE MÜDÜRLÜĞÜ       </t>
  </si>
  <si>
    <t xml:space="preserve">26-2 ) BORDRO VE TAHAKKUK ŞUBE MÜDÜRLÜĞÜ          </t>
  </si>
  <si>
    <t xml:space="preserve">26-3 ) EĞİTİM ŞUBE MÜDÜRLÜĞÜ        </t>
  </si>
  <si>
    <t>26-4 ) İŞÇİ VE İŞVEREN ŞUBE MÜDÜRLÜĞÜ</t>
  </si>
  <si>
    <t xml:space="preserve">A-27-BİLGİ İŞLEM DAİRE BAŞKANLIĞI </t>
  </si>
  <si>
    <t>27-1 ) BİLGİ TEKNOLOJİLERİ  ŞUBE MÜDÜRLÜĞÜ</t>
  </si>
  <si>
    <t>27-2 ) YÖNETİM BİLGİ SİSTEMLERİ VE YAZILIM GELİŞTİRME ŞUBE MÜDÜRLÜĞÜ</t>
  </si>
  <si>
    <t>27-3 ) COĞRAFİ BİLGİ SİSTEMLERİ ŞUBE MÜDÜRLÜĞÜ</t>
  </si>
  <si>
    <t>27-4 ) ELEKTRONİK  SİSTEMLER ŞUBE MÜDÜRLÜĞÜ</t>
  </si>
  <si>
    <t xml:space="preserve">A-28-DESTEK HİZMETLERİ  DAİRE BAŞKANLIĞI </t>
  </si>
  <si>
    <t>28-1 ) İHALE İŞLERİ ŞUBE MÜDÜRLÜĞÜ</t>
  </si>
  <si>
    <t>28-2 ) SATIN ALMA ŞUBE MÜDÜRLÜĞÜ</t>
  </si>
  <si>
    <t>28-3 ) AYNİYAT ŞUBE MÜDÜRLÜĞÜ</t>
  </si>
  <si>
    <t>28-4 ) İDARİ İŞLER  ŞUBE MÜDÜRLÜĞÜ</t>
  </si>
  <si>
    <t>28-5)Özel Güvenlik Odası</t>
  </si>
  <si>
    <t xml:space="preserve">28-6)Alarm Merkezi Odası </t>
  </si>
  <si>
    <t>28-7)Temizlik Personeli İdareci Odası</t>
  </si>
  <si>
    <t>28-8) Ambar (Bodrum Katta Düzenlenecektir.)</t>
  </si>
  <si>
    <t>A-29-STRATEJİ GELİŞTİRME  DAİRE BAŞKANLIĞI</t>
  </si>
  <si>
    <t>29-2 ) ARAŞTIRMA ŞUBE MÜDÜRLÜĞÜ</t>
  </si>
  <si>
    <t>29-1 ) STRATEJİK ŞUBE MÜDÜRLÜĞÜ</t>
  </si>
  <si>
    <t>A-30- REZERV DAİRE BAŞKANLIĞI (4 ADET )</t>
  </si>
  <si>
    <t>30-1 ) ŞUBE MÜDÜRLÜĞÜ</t>
  </si>
  <si>
    <t>30-2 )  ŞUBE MÜDÜRLÜĞÜ</t>
  </si>
  <si>
    <t>A-31-YEMEK SALONU + MUTFAK</t>
  </si>
  <si>
    <t>A-32-SERVİSLER</t>
  </si>
  <si>
    <t>A-33-TEKNİK SERVİSLER</t>
  </si>
  <si>
    <t>565*4=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</si>
</sst>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7">
    <font>
      <sz val="11"/>
      <color theme="1"/>
      <name val="Calibri"/>
      <family val="2"/>
    </font>
    <font>
      <sz val="11"/>
      <color indexed="8"/>
      <name val="Calibri"/>
      <family val="2"/>
    </font>
    <font>
      <sz val="11"/>
      <color indexed="10"/>
      <name val="Calibri"/>
      <family val="2"/>
    </font>
    <font>
      <b/>
      <sz val="18"/>
      <color indexed="8"/>
      <name val="Calibri"/>
      <family val="2"/>
    </font>
    <font>
      <sz val="12"/>
      <name val="Times New Roman"/>
      <family val="1"/>
    </font>
    <font>
      <b/>
      <sz val="11"/>
      <color indexed="10"/>
      <name val="Calibri"/>
      <family val="2"/>
    </font>
    <font>
      <b/>
      <sz val="12"/>
      <color indexed="10"/>
      <name val="Times New Roman"/>
      <family val="1"/>
    </font>
    <font>
      <sz val="12"/>
      <color indexed="8"/>
      <name val="Times New Roman"/>
      <family val="1"/>
    </font>
    <font>
      <b/>
      <sz val="11"/>
      <name val="Calibri"/>
      <family val="2"/>
    </font>
    <font>
      <sz val="11"/>
      <name val="Calibri"/>
      <family val="2"/>
    </font>
    <font>
      <b/>
      <sz val="12"/>
      <color indexed="10"/>
      <name val="Calibri"/>
      <family val="2"/>
    </font>
    <font>
      <sz val="11"/>
      <color indexed="8"/>
      <name val="Times New Roman"/>
      <family val="1"/>
    </font>
    <font>
      <b/>
      <sz val="11"/>
      <color indexed="8"/>
      <name val="Calibri"/>
      <family val="2"/>
    </font>
    <font>
      <b/>
      <sz val="12"/>
      <color indexed="8"/>
      <name val="Times New Roman"/>
      <family val="1"/>
    </font>
    <font>
      <b/>
      <sz val="16"/>
      <name val="Times New Roman"/>
      <family val="1"/>
    </font>
    <font>
      <b/>
      <sz val="12"/>
      <name val="Times New Roman"/>
      <family val="1"/>
    </font>
    <font>
      <b/>
      <sz val="11"/>
      <name val="Times New Roman"/>
      <family val="1"/>
    </font>
    <font>
      <b/>
      <sz val="11"/>
      <color indexed="8"/>
      <name val="Times New Roman"/>
      <family val="1"/>
    </font>
    <font>
      <b/>
      <sz val="16"/>
      <color indexed="10"/>
      <name val="Calibri"/>
      <family val="2"/>
    </font>
    <font>
      <b/>
      <sz val="20"/>
      <name val="Calibri"/>
      <family val="2"/>
    </font>
    <font>
      <b/>
      <sz val="16"/>
      <name val="Calibri"/>
      <family val="2"/>
    </font>
    <font>
      <sz val="12"/>
      <color indexed="8"/>
      <name val="Calibri"/>
      <family val="2"/>
    </font>
    <font>
      <b/>
      <sz val="16"/>
      <color indexed="8"/>
      <name val="Calibri"/>
      <family val="2"/>
    </font>
    <font>
      <b/>
      <sz val="14"/>
      <color indexed="8"/>
      <name val="Calibri"/>
      <family val="2"/>
    </font>
    <font>
      <b/>
      <vertAlign val="superscript"/>
      <sz val="11"/>
      <color indexed="8"/>
      <name val="Calibri"/>
      <family val="2"/>
    </font>
    <font>
      <b/>
      <sz val="12"/>
      <color indexed="8"/>
      <name val="Tahoma"/>
      <family val="2"/>
    </font>
    <font>
      <sz val="11"/>
      <color indexed="8"/>
      <name val="Tahoma"/>
      <family val="2"/>
    </font>
    <font>
      <sz val="9"/>
      <name val="Tahoma"/>
      <family val="2"/>
    </font>
    <font>
      <b/>
      <sz val="9"/>
      <name val="Tahoma"/>
      <family val="2"/>
    </font>
    <font>
      <b/>
      <sz val="18"/>
      <color indexed="10"/>
      <name val="Calibri"/>
      <family val="2"/>
    </font>
    <font>
      <i/>
      <sz val="11"/>
      <color indexed="8"/>
      <name val="Tahoma"/>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rgb="FFFF0000"/>
      <name val="Calibri"/>
      <family val="2"/>
    </font>
    <font>
      <sz val="11"/>
      <color theme="1"/>
      <name val="Times New Roman"/>
      <family val="1"/>
    </font>
    <font>
      <b/>
      <sz val="14"/>
      <color theme="1"/>
      <name val="Calibri"/>
      <family val="2"/>
    </font>
    <font>
      <sz val="12"/>
      <color theme="1"/>
      <name val="Times New Roman"/>
      <family val="1"/>
    </font>
    <font>
      <b/>
      <sz val="16"/>
      <color theme="1"/>
      <name val="Calibri"/>
      <family val="2"/>
    </font>
    <font>
      <b/>
      <sz val="12"/>
      <color theme="1"/>
      <name val="Times New Roman"/>
      <family val="1"/>
    </font>
    <font>
      <b/>
      <sz val="12"/>
      <color rgb="FFFF0000"/>
      <name val="Times New Roman"/>
      <family val="1"/>
    </font>
    <font>
      <b/>
      <sz val="12"/>
      <color rgb="FFFF0000"/>
      <name val="Calibri"/>
      <family val="2"/>
    </font>
    <font>
      <sz val="12"/>
      <color theme="1"/>
      <name val="Calibri"/>
      <family val="2"/>
    </font>
    <font>
      <b/>
      <sz val="16"/>
      <color rgb="FFFF0000"/>
      <name val="Calibri"/>
      <family val="2"/>
    </font>
    <font>
      <b/>
      <sz val="18"/>
      <color theme="1"/>
      <name val="Calibri"/>
      <family val="2"/>
    </font>
    <font>
      <b/>
      <sz val="18"/>
      <color rgb="FFFF0000"/>
      <name val="Calibri"/>
      <family val="2"/>
    </font>
    <font>
      <sz val="11"/>
      <color theme="1"/>
      <name val="Tahoma"/>
      <family val="2"/>
    </font>
    <font>
      <b/>
      <sz val="12"/>
      <color theme="1"/>
      <name val="Tahoma"/>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8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style="thin"/>
      <top style="thin"/>
      <bottom style="thin"/>
    </border>
    <border>
      <left/>
      <right/>
      <top style="thin"/>
      <bottom style="thin"/>
    </border>
    <border>
      <left style="thin"/>
      <right/>
      <top style="thin"/>
      <bottom style="thin"/>
    </border>
    <border>
      <left/>
      <right style="thin"/>
      <top style="thin"/>
      <bottom/>
    </border>
    <border>
      <left style="thin"/>
      <right style="thin"/>
      <top style="thin"/>
      <bottom/>
    </border>
    <border>
      <left style="thin"/>
      <right style="thin"/>
      <top/>
      <bottom style="thin"/>
    </border>
    <border>
      <left/>
      <right/>
      <top/>
      <bottom style="thin"/>
    </border>
    <border>
      <left style="thin"/>
      <right/>
      <top/>
      <bottom/>
    </border>
    <border>
      <left/>
      <right style="thin"/>
      <top/>
      <bottom/>
    </border>
    <border>
      <left style="thin"/>
      <right style="thick"/>
      <top style="thin"/>
      <bottom style="thin"/>
    </border>
    <border>
      <left style="thick"/>
      <right/>
      <top style="thin"/>
      <bottom style="thin"/>
    </border>
    <border>
      <left/>
      <right/>
      <top style="thin"/>
      <bottom style="thick"/>
    </border>
    <border>
      <left style="thin"/>
      <right style="thin"/>
      <top style="thin"/>
      <bottom style="thick"/>
    </border>
    <border>
      <left style="thin"/>
      <right style="thick"/>
      <top style="thin"/>
      <bottom style="thick"/>
    </border>
    <border>
      <left style="thick"/>
      <right/>
      <top style="thick"/>
      <bottom style="thin"/>
    </border>
    <border>
      <left/>
      <right style="thin"/>
      <top style="thick"/>
      <bottom style="thin"/>
    </border>
    <border>
      <left style="thin"/>
      <right style="thin"/>
      <top style="thick"/>
      <bottom style="thin"/>
    </border>
    <border>
      <left style="thin"/>
      <right style="thick"/>
      <top style="thick"/>
      <bottom style="thin"/>
    </border>
    <border>
      <left style="thin"/>
      <right style="thin"/>
      <top/>
      <bottom style="thick"/>
    </border>
    <border>
      <left/>
      <right style="thin"/>
      <top style="thin"/>
      <bottom style="thick"/>
    </border>
    <border>
      <left/>
      <right/>
      <top style="thick"/>
      <bottom style="thin"/>
    </border>
    <border>
      <left style="thin"/>
      <right style="thick"/>
      <top style="thin"/>
      <bottom/>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thin"/>
      <bottom style="thin"/>
    </border>
    <border>
      <left/>
      <right/>
      <top style="thin"/>
      <bottom style="medium"/>
    </border>
    <border>
      <left style="thin"/>
      <right style="thin"/>
      <top/>
      <bottom style="medium"/>
    </border>
    <border>
      <left style="thin"/>
      <right style="medium"/>
      <top style="thin"/>
      <bottom/>
    </border>
    <border>
      <left style="medium"/>
      <right/>
      <top style="thin"/>
      <bottom style="medium"/>
    </border>
    <border>
      <left/>
      <right style="thin"/>
      <top style="thin"/>
      <bottom style="medium"/>
    </border>
    <border>
      <left style="thin"/>
      <right/>
      <top style="thin"/>
      <bottom style="medium"/>
    </border>
    <border>
      <left style="thin"/>
      <right style="medium"/>
      <top style="medium"/>
      <bottom/>
    </border>
    <border>
      <left style="medium"/>
      <right/>
      <top style="thin"/>
      <bottom/>
    </border>
    <border>
      <left/>
      <right style="medium"/>
      <top style="thin"/>
      <bottom style="thin"/>
    </border>
    <border>
      <left/>
      <right style="medium"/>
      <top style="medium"/>
      <bottom style="thin"/>
    </border>
    <border>
      <left style="thin"/>
      <right/>
      <top/>
      <bottom style="medium"/>
    </border>
    <border>
      <left style="thin"/>
      <right style="medium"/>
      <top/>
      <bottom style="thin"/>
    </border>
    <border>
      <left style="medium"/>
      <right style="thin"/>
      <top style="thin"/>
      <bottom style="thin"/>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right/>
      <top style="medium"/>
      <bottom/>
    </border>
    <border>
      <left/>
      <right/>
      <top/>
      <bottom style="medium"/>
    </border>
    <border>
      <left style="thin"/>
      <right style="thin"/>
      <top style="medium"/>
      <bottom/>
    </border>
    <border>
      <left style="thick"/>
      <right/>
      <top style="thin"/>
      <bottom style="thick"/>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thick"/>
      <right/>
      <top style="thin"/>
      <bottom/>
    </border>
    <border>
      <left style="thick"/>
      <right/>
      <top/>
      <bottom style="thin"/>
    </border>
    <border>
      <left/>
      <right style="thin"/>
      <top/>
      <bottom style="thin"/>
    </border>
    <border>
      <left style="thin"/>
      <right style="thick"/>
      <top/>
      <bottom style="thin"/>
    </border>
    <border>
      <left style="thick"/>
      <right style="thin"/>
      <top style="thin"/>
      <bottom style="thin"/>
    </border>
    <border>
      <left/>
      <right style="thick"/>
      <top style="thin"/>
      <bottom style="thin"/>
    </border>
    <border>
      <left style="thick"/>
      <right/>
      <top style="thick"/>
      <bottom/>
    </border>
    <border>
      <left style="thick"/>
      <right/>
      <top/>
      <bottom/>
    </border>
    <border>
      <left/>
      <right/>
      <top style="thick"/>
      <bottom/>
    </border>
    <border>
      <left/>
      <right style="thick"/>
      <top style="thick"/>
      <bottom/>
    </border>
    <border>
      <left/>
      <right style="thick"/>
      <top/>
      <bottom/>
    </border>
    <border>
      <left/>
      <right style="thick"/>
      <top/>
      <bottom style="thin"/>
    </border>
    <border>
      <left style="medium"/>
      <right/>
      <top/>
      <bottom style="medium"/>
    </border>
    <border>
      <left/>
      <right style="thin"/>
      <top/>
      <bottom style="medium"/>
    </border>
    <border>
      <left style="thin"/>
      <right style="thin"/>
      <top/>
      <bottom/>
    </border>
    <border>
      <left style="thin"/>
      <right style="medium"/>
      <top/>
      <bottom/>
    </border>
    <border>
      <left style="thin"/>
      <right style="medium"/>
      <top/>
      <bottom style="medium"/>
    </border>
    <border>
      <left/>
      <right style="thin"/>
      <top style="medium"/>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20" borderId="6" applyNumberFormat="0" applyAlignment="0" applyProtection="0"/>
    <xf numFmtId="0" fontId="56" fillId="22" borderId="7" applyNumberFormat="0" applyAlignment="0" applyProtection="0"/>
    <xf numFmtId="0" fontId="57" fillId="23" borderId="0" applyNumberFormat="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473">
    <xf numFmtId="0" fontId="0" fillId="0" borderId="0" xfId="0" applyFont="1" applyAlignment="1">
      <alignment/>
    </xf>
    <xf numFmtId="0" fontId="62" fillId="33"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61" fillId="0" borderId="10" xfId="0" applyFont="1" applyBorder="1" applyAlignment="1">
      <alignment horizontal="center" vertical="center"/>
    </xf>
    <xf numFmtId="0" fontId="0" fillId="0" borderId="10" xfId="0" applyBorder="1" applyAlignment="1">
      <alignment horizontal="center"/>
    </xf>
    <xf numFmtId="0" fontId="61"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0" fillId="0" borderId="0" xfId="0" applyBorder="1" applyAlignment="1">
      <alignment/>
    </xf>
    <xf numFmtId="0" fontId="62" fillId="0" borderId="0" xfId="0" applyFont="1" applyFill="1" applyBorder="1" applyAlignment="1">
      <alignment vertical="center"/>
    </xf>
    <xf numFmtId="11" fontId="0" fillId="0" borderId="0" xfId="0" applyNumberFormat="1" applyAlignment="1">
      <alignment/>
    </xf>
    <xf numFmtId="0" fontId="62" fillId="0" borderId="0" xfId="0"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left" vertical="center"/>
    </xf>
    <xf numFmtId="0" fontId="0" fillId="0" borderId="11" xfId="0" applyBorder="1" applyAlignment="1">
      <alignment horizontal="center" vertical="center"/>
    </xf>
    <xf numFmtId="0" fontId="9" fillId="0" borderId="10" xfId="0" applyFont="1" applyBorder="1" applyAlignment="1">
      <alignment horizontal="center" vertical="center"/>
    </xf>
    <xf numFmtId="0" fontId="9" fillId="0" borderId="12" xfId="0" applyFont="1" applyFill="1" applyBorder="1" applyAlignment="1">
      <alignment horizontal="left" vertical="center"/>
    </xf>
    <xf numFmtId="49" fontId="9" fillId="0" borderId="10" xfId="0" applyNumberFormat="1" applyFont="1" applyBorder="1" applyAlignment="1">
      <alignment horizontal="center" vertical="center"/>
    </xf>
    <xf numFmtId="0" fontId="62" fillId="33" borderId="13" xfId="0" applyFont="1" applyFill="1" applyBorder="1" applyAlignment="1">
      <alignment horizontal="center" vertical="center" wrapText="1"/>
    </xf>
    <xf numFmtId="0" fontId="61" fillId="0" borderId="12" xfId="0" applyFont="1" applyFill="1" applyBorder="1" applyAlignment="1">
      <alignment vertical="center"/>
    </xf>
    <xf numFmtId="0" fontId="0" fillId="0" borderId="0" xfId="0" applyBorder="1" applyAlignment="1">
      <alignment horizontal="left" vertical="center"/>
    </xf>
    <xf numFmtId="0" fontId="9" fillId="34"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2" fontId="0" fillId="0" borderId="0" xfId="0" applyNumberFormat="1" applyAlignment="1">
      <alignment/>
    </xf>
    <xf numFmtId="4" fontId="0" fillId="0" borderId="0" xfId="0" applyNumberFormat="1" applyAlignment="1">
      <alignment/>
    </xf>
    <xf numFmtId="0" fontId="19" fillId="34" borderId="14" xfId="0" applyFont="1" applyFill="1" applyBorder="1" applyAlignment="1">
      <alignment vertical="center"/>
    </xf>
    <xf numFmtId="0" fontId="19" fillId="34" borderId="13" xfId="0" applyFont="1" applyFill="1" applyBorder="1" applyAlignment="1">
      <alignment vertical="center"/>
    </xf>
    <xf numFmtId="4" fontId="20" fillId="34" borderId="10" xfId="0" applyNumberFormat="1" applyFont="1" applyFill="1" applyBorder="1" applyAlignment="1">
      <alignment horizontal="center" vertical="center"/>
    </xf>
    <xf numFmtId="9" fontId="15" fillId="34" borderId="14" xfId="0" applyNumberFormat="1" applyFont="1" applyFill="1" applyBorder="1" applyAlignment="1">
      <alignment wrapText="1"/>
    </xf>
    <xf numFmtId="4" fontId="14" fillId="34" borderId="10" xfId="0" applyNumberFormat="1" applyFont="1" applyFill="1" applyBorder="1" applyAlignment="1">
      <alignment horizontal="left" wrapText="1"/>
    </xf>
    <xf numFmtId="0" fontId="0" fillId="0" borderId="0" xfId="0" applyBorder="1" applyAlignment="1">
      <alignment horizontal="center" vertical="center"/>
    </xf>
    <xf numFmtId="0" fontId="0" fillId="0" borderId="0" xfId="0" applyAlignment="1">
      <alignment/>
    </xf>
    <xf numFmtId="0" fontId="0" fillId="0" borderId="15" xfId="0" applyBorder="1" applyAlignment="1">
      <alignment vertical="center"/>
    </xf>
    <xf numFmtId="0" fontId="0" fillId="34" borderId="0" xfId="0" applyFill="1" applyAlignment="1">
      <alignment/>
    </xf>
    <xf numFmtId="0" fontId="63" fillId="34" borderId="0" xfId="0" applyFont="1" applyFill="1" applyBorder="1" applyAlignment="1">
      <alignment/>
    </xf>
    <xf numFmtId="0" fontId="0" fillId="34" borderId="0" xfId="0" applyFill="1" applyBorder="1" applyAlignment="1">
      <alignment/>
    </xf>
    <xf numFmtId="0" fontId="0" fillId="34" borderId="0" xfId="0" applyFill="1" applyBorder="1" applyAlignment="1">
      <alignment horizontal="center" vertical="center"/>
    </xf>
    <xf numFmtId="49" fontId="63" fillId="34" borderId="0" xfId="0" applyNumberFormat="1" applyFont="1" applyFill="1" applyBorder="1" applyAlignment="1">
      <alignment horizontal="left" vertical="center"/>
    </xf>
    <xf numFmtId="2" fontId="64" fillId="0" borderId="10" xfId="0" applyNumberFormat="1" applyFont="1" applyBorder="1" applyAlignment="1">
      <alignment/>
    </xf>
    <xf numFmtId="2" fontId="0" fillId="0" borderId="10" xfId="0" applyNumberFormat="1" applyBorder="1" applyAlignment="1">
      <alignment/>
    </xf>
    <xf numFmtId="2" fontId="0" fillId="0" borderId="10" xfId="0" applyNumberFormat="1" applyBorder="1" applyAlignment="1">
      <alignment wrapText="1"/>
    </xf>
    <xf numFmtId="2" fontId="60" fillId="0" borderId="10" xfId="0" applyNumberFormat="1" applyFont="1" applyBorder="1" applyAlignment="1">
      <alignment/>
    </xf>
    <xf numFmtId="4" fontId="0" fillId="0" borderId="10" xfId="0" applyNumberFormat="1" applyBorder="1" applyAlignment="1">
      <alignment/>
    </xf>
    <xf numFmtId="0" fontId="61" fillId="34" borderId="13" xfId="0" applyFont="1" applyFill="1" applyBorder="1" applyAlignment="1">
      <alignment horizontal="left" vertical="center" wrapText="1"/>
    </xf>
    <xf numFmtId="0" fontId="0" fillId="0" borderId="0" xfId="0" applyAlignment="1">
      <alignment/>
    </xf>
    <xf numFmtId="0" fontId="0" fillId="0" borderId="12" xfId="0" applyBorder="1" applyAlignment="1">
      <alignment horizontal="center" vertical="center"/>
    </xf>
    <xf numFmtId="0" fontId="9" fillId="0" borderId="16" xfId="0" applyFont="1" applyFill="1" applyBorder="1" applyAlignment="1">
      <alignment horizontal="center" vertical="center"/>
    </xf>
    <xf numFmtId="0" fontId="0" fillId="0" borderId="0" xfId="0" applyBorder="1" applyAlignment="1">
      <alignment horizontal="left" wrapText="1"/>
    </xf>
    <xf numFmtId="0" fontId="61"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62" fillId="0" borderId="0" xfId="0" applyFont="1" applyFill="1" applyBorder="1" applyAlignment="1">
      <alignment horizontal="left" vertical="top" wrapText="1"/>
    </xf>
    <xf numFmtId="0" fontId="61" fillId="34" borderId="0" xfId="0" applyFont="1" applyFill="1" applyBorder="1" applyAlignment="1">
      <alignment horizontal="left" vertical="center" wrapText="1"/>
    </xf>
    <xf numFmtId="0" fontId="0" fillId="0" borderId="11" xfId="0" applyBorder="1" applyAlignment="1">
      <alignment vertical="center"/>
    </xf>
    <xf numFmtId="0" fontId="65" fillId="0" borderId="0" xfId="0" applyFont="1" applyBorder="1" applyAlignment="1">
      <alignment horizontal="left" wrapText="1"/>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Border="1" applyAlignment="1">
      <alignment/>
    </xf>
    <xf numFmtId="0" fontId="9" fillId="0" borderId="0" xfId="0" applyNumberFormat="1" applyFont="1" applyFill="1" applyBorder="1" applyAlignment="1">
      <alignment horizontal="left" vertical="center" wrapText="1"/>
    </xf>
    <xf numFmtId="0" fontId="9" fillId="0" borderId="17" xfId="0" applyFont="1" applyFill="1" applyBorder="1" applyAlignment="1">
      <alignment horizontal="center" vertical="center"/>
    </xf>
    <xf numFmtId="0" fontId="0" fillId="0" borderId="15" xfId="0" applyBorder="1" applyAlignment="1">
      <alignment horizontal="left" vertical="center"/>
    </xf>
    <xf numFmtId="0" fontId="0" fillId="0" borderId="0" xfId="0" applyBorder="1" applyAlignment="1">
      <alignment/>
    </xf>
    <xf numFmtId="49" fontId="62" fillId="33" borderId="13" xfId="0" applyNumberFormat="1" applyFont="1" applyFill="1" applyBorder="1" applyAlignment="1">
      <alignment vertical="center"/>
    </xf>
    <xf numFmtId="0" fontId="0" fillId="0" borderId="10" xfId="0"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vertical="center"/>
    </xf>
    <xf numFmtId="0" fontId="9" fillId="0" borderId="13" xfId="0" applyFont="1" applyFill="1" applyBorder="1" applyAlignment="1">
      <alignment vertical="center"/>
    </xf>
    <xf numFmtId="0" fontId="9" fillId="0" borderId="12" xfId="0" applyFont="1" applyFill="1" applyBorder="1" applyAlignment="1">
      <alignment vertical="center"/>
    </xf>
    <xf numFmtId="0" fontId="9" fillId="34" borderId="0" xfId="0" applyFont="1" applyFill="1" applyBorder="1" applyAlignment="1">
      <alignment horizontal="left" vertical="center" wrapText="1"/>
    </xf>
    <xf numFmtId="0" fontId="0" fillId="0" borderId="0" xfId="0" applyBorder="1" applyAlignment="1">
      <alignment/>
    </xf>
    <xf numFmtId="0" fontId="62" fillId="0" borderId="11" xfId="0" applyFont="1" applyFill="1" applyBorder="1" applyAlignment="1">
      <alignment vertical="center"/>
    </xf>
    <xf numFmtId="0" fontId="61" fillId="0" borderId="13" xfId="0" applyFont="1" applyFill="1" applyBorder="1" applyAlignment="1">
      <alignment vertical="center"/>
    </xf>
    <xf numFmtId="0" fontId="0" fillId="0" borderId="13" xfId="0" applyBorder="1" applyAlignment="1">
      <alignment/>
    </xf>
    <xf numFmtId="0" fontId="0" fillId="0" borderId="12" xfId="0" applyBorder="1" applyAlignment="1">
      <alignment/>
    </xf>
    <xf numFmtId="0" fontId="0" fillId="0" borderId="0" xfId="0" applyFill="1" applyBorder="1" applyAlignment="1">
      <alignment/>
    </xf>
    <xf numFmtId="0" fontId="61" fillId="0" borderId="11"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xf>
    <xf numFmtId="0" fontId="0" fillId="0" borderId="0" xfId="0" applyFont="1" applyBorder="1" applyAlignment="1">
      <alignment/>
    </xf>
    <xf numFmtId="0" fontId="0" fillId="0" borderId="0" xfId="0" applyFont="1" applyBorder="1" applyAlignment="1">
      <alignment horizontal="center" vertical="center"/>
    </xf>
    <xf numFmtId="0" fontId="0" fillId="0" borderId="20" xfId="0" applyFont="1" applyBorder="1" applyAlignment="1">
      <alignment/>
    </xf>
    <xf numFmtId="0" fontId="9" fillId="0" borderId="0" xfId="0" applyFont="1" applyFill="1" applyBorder="1" applyAlignment="1">
      <alignment vertical="center" wrapText="1"/>
    </xf>
    <xf numFmtId="0" fontId="0" fillId="0" borderId="0" xfId="0" applyBorder="1" applyAlignment="1">
      <alignment horizontal="left" vertical="top" wrapText="1"/>
    </xf>
    <xf numFmtId="0" fontId="0" fillId="0" borderId="10" xfId="0" applyBorder="1" applyAlignment="1">
      <alignment horizontal="center" vertical="center"/>
    </xf>
    <xf numFmtId="49" fontId="0" fillId="0" borderId="0" xfId="0" applyNumberFormat="1" applyAlignment="1">
      <alignment/>
    </xf>
    <xf numFmtId="0" fontId="9" fillId="0" borderId="10" xfId="0" applyFont="1" applyBorder="1" applyAlignment="1">
      <alignment vertical="center" wrapText="1"/>
    </xf>
    <xf numFmtId="0" fontId="9"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0" fillId="0" borderId="0" xfId="0" applyFill="1" applyBorder="1" applyAlignment="1">
      <alignment/>
    </xf>
    <xf numFmtId="0" fontId="62" fillId="34" borderId="0" xfId="0" applyFont="1" applyFill="1" applyBorder="1" applyAlignment="1">
      <alignment vertical="center"/>
    </xf>
    <xf numFmtId="0" fontId="66" fillId="34" borderId="0" xfId="0" applyFont="1" applyFill="1" applyAlignment="1">
      <alignment/>
    </xf>
    <xf numFmtId="0" fontId="0" fillId="0" borderId="0" xfId="0" applyAlignment="1">
      <alignment horizontal="left"/>
    </xf>
    <xf numFmtId="0" fontId="0" fillId="34" borderId="0" xfId="0" applyFill="1" applyBorder="1" applyAlignment="1">
      <alignment vertical="center"/>
    </xf>
    <xf numFmtId="0" fontId="31" fillId="34" borderId="13" xfId="0" applyFont="1" applyFill="1" applyBorder="1" applyAlignment="1">
      <alignment vertical="center"/>
    </xf>
    <xf numFmtId="0" fontId="31" fillId="34" borderId="13" xfId="0" applyFont="1" applyFill="1" applyBorder="1" applyAlignment="1">
      <alignment horizontal="center" vertical="center"/>
    </xf>
    <xf numFmtId="0" fontId="31" fillId="34" borderId="12" xfId="0" applyFont="1" applyFill="1" applyBorder="1" applyAlignment="1">
      <alignment vertical="center"/>
    </xf>
    <xf numFmtId="0" fontId="0" fillId="34" borderId="10" xfId="0" applyFill="1" applyBorder="1" applyAlignment="1">
      <alignment horizontal="center" vertical="center"/>
    </xf>
    <xf numFmtId="0" fontId="63" fillId="0" borderId="0" xfId="0" applyFont="1" applyBorder="1" applyAlignment="1">
      <alignment horizontal="left" vertical="center"/>
    </xf>
    <xf numFmtId="0" fontId="0" fillId="0" borderId="13" xfId="0" applyBorder="1" applyAlignment="1">
      <alignment horizontal="center" vertical="center"/>
    </xf>
    <xf numFmtId="0" fontId="64" fillId="0" borderId="10" xfId="0" applyFont="1" applyBorder="1" applyAlignment="1">
      <alignment/>
    </xf>
    <xf numFmtId="4" fontId="64" fillId="0" borderId="10" xfId="0" applyNumberFormat="1" applyFont="1" applyBorder="1" applyAlignment="1">
      <alignment/>
    </xf>
    <xf numFmtId="0" fontId="0" fillId="0" borderId="13" xfId="0" applyBorder="1" applyAlignment="1">
      <alignment horizontal="left" vertical="center"/>
    </xf>
    <xf numFmtId="0" fontId="0" fillId="0" borderId="12" xfId="0" applyBorder="1" applyAlignment="1">
      <alignment horizontal="left" vertical="center"/>
    </xf>
    <xf numFmtId="0" fontId="61" fillId="0" borderId="13" xfId="0" applyFont="1" applyFill="1" applyBorder="1" applyAlignment="1">
      <alignment horizontal="left" vertical="center"/>
    </xf>
    <xf numFmtId="0" fontId="61" fillId="0" borderId="12" xfId="0" applyFont="1" applyFill="1" applyBorder="1" applyAlignment="1">
      <alignment horizontal="left" vertical="center"/>
    </xf>
    <xf numFmtId="0" fontId="9" fillId="34"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65" fillId="0" borderId="13" xfId="0" applyFont="1" applyBorder="1" applyAlignment="1">
      <alignment horizontal="left"/>
    </xf>
    <xf numFmtId="0" fontId="67" fillId="0" borderId="13" xfId="0" applyFont="1" applyBorder="1" applyAlignment="1">
      <alignment horizontal="left"/>
    </xf>
    <xf numFmtId="0" fontId="67" fillId="0" borderId="12" xfId="0" applyFont="1" applyBorder="1" applyAlignment="1">
      <alignment horizontal="left"/>
    </xf>
    <xf numFmtId="0" fontId="0" fillId="0" borderId="13" xfId="0" applyFont="1" applyFill="1" applyBorder="1" applyAlignment="1">
      <alignment horizontal="left" vertical="center"/>
    </xf>
    <xf numFmtId="49" fontId="62" fillId="33" borderId="13" xfId="0" applyNumberFormat="1" applyFont="1" applyFill="1" applyBorder="1" applyAlignment="1">
      <alignment horizontal="center" vertical="center"/>
    </xf>
    <xf numFmtId="0" fontId="62" fillId="33" borderId="10" xfId="0" applyFont="1" applyFill="1" applyBorder="1" applyAlignment="1">
      <alignment horizontal="center" vertical="center"/>
    </xf>
    <xf numFmtId="0" fontId="63" fillId="0" borderId="13" xfId="0" applyFont="1" applyBorder="1" applyAlignment="1">
      <alignment horizontal="left" vertical="center"/>
    </xf>
    <xf numFmtId="0" fontId="0" fillId="0" borderId="13" xfId="0" applyFont="1" applyBorder="1" applyAlignment="1">
      <alignment horizontal="left" vertical="center"/>
    </xf>
    <xf numFmtId="0" fontId="0" fillId="0" borderId="13" xfId="0" applyBorder="1" applyAlignment="1">
      <alignment vertical="center"/>
    </xf>
    <xf numFmtId="0" fontId="0" fillId="0" borderId="12" xfId="0" applyBorder="1" applyAlignment="1">
      <alignment vertical="center"/>
    </xf>
    <xf numFmtId="0" fontId="62" fillId="33" borderId="21" xfId="0" applyFont="1" applyFill="1" applyBorder="1" applyAlignment="1">
      <alignment horizontal="center" vertical="center"/>
    </xf>
    <xf numFmtId="0" fontId="62" fillId="33" borderId="22" xfId="0" applyFont="1" applyFill="1" applyBorder="1" applyAlignment="1">
      <alignment/>
    </xf>
    <xf numFmtId="0" fontId="61" fillId="33" borderId="21" xfId="0" applyFont="1" applyFill="1" applyBorder="1" applyAlignment="1">
      <alignment/>
    </xf>
    <xf numFmtId="0" fontId="9" fillId="0" borderId="21" xfId="0" applyFont="1" applyBorder="1" applyAlignment="1">
      <alignment horizontal="center" vertical="center"/>
    </xf>
    <xf numFmtId="0" fontId="0" fillId="0" borderId="21" xfId="0" applyBorder="1" applyAlignment="1">
      <alignment horizontal="center" vertical="center"/>
    </xf>
    <xf numFmtId="0" fontId="9" fillId="0" borderId="23" xfId="0" applyNumberFormat="1" applyFont="1" applyFill="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49" fontId="62" fillId="33" borderId="26"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28" xfId="0" applyFont="1" applyFill="1" applyBorder="1" applyAlignment="1">
      <alignment horizontal="center" vertical="center"/>
    </xf>
    <xf numFmtId="0" fontId="62" fillId="33" borderId="29" xfId="0" applyFont="1" applyFill="1" applyBorder="1" applyAlignment="1">
      <alignment horizontal="center" vertical="center"/>
    </xf>
    <xf numFmtId="49" fontId="62" fillId="33" borderId="22" xfId="0" applyNumberFormat="1" applyFont="1" applyFill="1" applyBorder="1" applyAlignment="1">
      <alignment vertical="center"/>
    </xf>
    <xf numFmtId="0" fontId="0" fillId="0" borderId="25" xfId="0" applyBorder="1" applyAlignment="1">
      <alignment vertical="center"/>
    </xf>
    <xf numFmtId="0" fontId="0" fillId="0" borderId="30" xfId="0" applyBorder="1" applyAlignment="1">
      <alignment horizontal="center" vertical="center"/>
    </xf>
    <xf numFmtId="0" fontId="61" fillId="33" borderId="29" xfId="0" applyFont="1" applyFill="1" applyBorder="1" applyAlignment="1">
      <alignment/>
    </xf>
    <xf numFmtId="0" fontId="61" fillId="0" borderId="21" xfId="0" applyFont="1" applyFill="1" applyBorder="1" applyAlignment="1">
      <alignment horizontal="center" vertical="center"/>
    </xf>
    <xf numFmtId="0" fontId="0" fillId="0" borderId="25" xfId="0" applyBorder="1" applyAlignment="1">
      <alignment/>
    </xf>
    <xf numFmtId="0" fontId="0" fillId="0" borderId="23" xfId="0" applyFont="1" applyFill="1" applyBorder="1" applyAlignment="1">
      <alignment horizontal="left" vertical="center"/>
    </xf>
    <xf numFmtId="0" fontId="0" fillId="0" borderId="31" xfId="0" applyFont="1" applyFill="1" applyBorder="1" applyAlignment="1">
      <alignment horizontal="left" vertical="center"/>
    </xf>
    <xf numFmtId="0" fontId="0" fillId="0" borderId="24" xfId="0" applyBorder="1" applyAlignment="1">
      <alignment vertical="center"/>
    </xf>
    <xf numFmtId="0" fontId="62" fillId="33" borderId="26" xfId="0" applyFont="1" applyFill="1" applyBorder="1" applyAlignment="1">
      <alignment/>
    </xf>
    <xf numFmtId="0" fontId="68" fillId="33" borderId="32" xfId="0" applyFont="1" applyFill="1" applyBorder="1" applyAlignment="1">
      <alignment/>
    </xf>
    <xf numFmtId="0" fontId="0" fillId="0" borderId="33" xfId="0" applyBorder="1" applyAlignment="1">
      <alignment vertical="center"/>
    </xf>
    <xf numFmtId="49" fontId="62" fillId="33" borderId="32" xfId="0" applyNumberFormat="1" applyFont="1" applyFill="1" applyBorder="1" applyAlignment="1">
      <alignment vertical="center"/>
    </xf>
    <xf numFmtId="0" fontId="61" fillId="0" borderId="21" xfId="0" applyFont="1" applyBorder="1" applyAlignment="1">
      <alignment/>
    </xf>
    <xf numFmtId="0" fontId="0" fillId="0" borderId="21" xfId="0" applyBorder="1" applyAlignment="1">
      <alignment/>
    </xf>
    <xf numFmtId="49" fontId="62" fillId="33" borderId="32" xfId="0" applyNumberFormat="1" applyFont="1" applyFill="1" applyBorder="1" applyAlignment="1">
      <alignment vertical="center" wrapText="1"/>
    </xf>
    <xf numFmtId="49" fontId="62" fillId="33" borderId="34" xfId="0" applyNumberFormat="1" applyFont="1" applyFill="1" applyBorder="1" applyAlignment="1">
      <alignment vertical="top"/>
    </xf>
    <xf numFmtId="49" fontId="62" fillId="33" borderId="35" xfId="0" applyNumberFormat="1" applyFont="1" applyFill="1" applyBorder="1" applyAlignment="1">
      <alignment vertical="top"/>
    </xf>
    <xf numFmtId="0" fontId="62" fillId="33" borderId="36" xfId="0" applyFont="1" applyFill="1" applyBorder="1" applyAlignment="1">
      <alignment vertical="center"/>
    </xf>
    <xf numFmtId="0" fontId="61" fillId="33" borderId="37" xfId="0" applyFont="1" applyFill="1" applyBorder="1" applyAlignment="1">
      <alignment/>
    </xf>
    <xf numFmtId="0" fontId="61" fillId="0" borderId="38" xfId="0" applyFont="1" applyBorder="1" applyAlignment="1">
      <alignment/>
    </xf>
    <xf numFmtId="0" fontId="0" fillId="0" borderId="39" xfId="0" applyBorder="1" applyAlignment="1">
      <alignment horizontal="center" vertical="center"/>
    </xf>
    <xf numFmtId="0" fontId="61" fillId="0" borderId="40" xfId="0" applyFont="1" applyBorder="1" applyAlignment="1">
      <alignment/>
    </xf>
    <xf numFmtId="0" fontId="62" fillId="33" borderId="34" xfId="0" applyFont="1" applyFill="1" applyBorder="1" applyAlignment="1">
      <alignment vertical="center"/>
    </xf>
    <xf numFmtId="0" fontId="62" fillId="33" borderId="35" xfId="0" applyFont="1" applyFill="1" applyBorder="1" applyAlignment="1">
      <alignment vertical="center"/>
    </xf>
    <xf numFmtId="0" fontId="61" fillId="0" borderId="38" xfId="0" applyFont="1" applyFill="1" applyBorder="1" applyAlignment="1">
      <alignment/>
    </xf>
    <xf numFmtId="0" fontId="0" fillId="0" borderId="38" xfId="0" applyBorder="1" applyAlignment="1">
      <alignment/>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Border="1" applyAlignment="1">
      <alignment horizontal="center" vertical="center"/>
    </xf>
    <xf numFmtId="0" fontId="0" fillId="0" borderId="40" xfId="0" applyBorder="1" applyAlignment="1">
      <alignment/>
    </xf>
    <xf numFmtId="0" fontId="8" fillId="0" borderId="41" xfId="0" applyFont="1" applyFill="1" applyBorder="1" applyAlignment="1">
      <alignment vertical="center"/>
    </xf>
    <xf numFmtId="0" fontId="0" fillId="0" borderId="41" xfId="0" applyBorder="1" applyAlignment="1">
      <alignment/>
    </xf>
    <xf numFmtId="0" fontId="9" fillId="0" borderId="38" xfId="0" applyFont="1" applyFill="1" applyBorder="1" applyAlignment="1">
      <alignment/>
    </xf>
    <xf numFmtId="0" fontId="0" fillId="0" borderId="38" xfId="0" applyFill="1" applyBorder="1" applyAlignment="1">
      <alignment/>
    </xf>
    <xf numFmtId="0" fontId="0" fillId="0" borderId="44" xfId="0" applyFill="1" applyBorder="1" applyAlignment="1">
      <alignment/>
    </xf>
    <xf numFmtId="0" fontId="0" fillId="0" borderId="41" xfId="0" applyBorder="1" applyAlignment="1">
      <alignment horizontal="left" vertical="center"/>
    </xf>
    <xf numFmtId="0" fontId="0" fillId="0" borderId="41" xfId="0" applyBorder="1" applyAlignment="1">
      <alignment vertical="center"/>
    </xf>
    <xf numFmtId="0" fontId="0" fillId="0" borderId="45" xfId="0" applyBorder="1" applyAlignment="1">
      <alignment horizontal="left" vertical="center"/>
    </xf>
    <xf numFmtId="0" fontId="0" fillId="0" borderId="42" xfId="0" applyBorder="1" applyAlignment="1">
      <alignment vertical="center"/>
    </xf>
    <xf numFmtId="0" fontId="0" fillId="0" borderId="42" xfId="0" applyBorder="1" applyAlignment="1">
      <alignment horizontal="left" vertical="center"/>
    </xf>
    <xf numFmtId="0" fontId="0" fillId="0" borderId="46" xfId="0" applyBorder="1" applyAlignment="1">
      <alignment horizontal="left" vertical="center"/>
    </xf>
    <xf numFmtId="0" fontId="0" fillId="0" borderId="40" xfId="0" applyFill="1" applyBorder="1" applyAlignment="1">
      <alignment/>
    </xf>
    <xf numFmtId="0" fontId="61" fillId="0" borderId="41" xfId="0" applyFont="1" applyFill="1" applyBorder="1" applyAlignment="1">
      <alignment horizontal="left" vertical="center"/>
    </xf>
    <xf numFmtId="0" fontId="0" fillId="0" borderId="38" xfId="0" applyFill="1" applyBorder="1" applyAlignment="1">
      <alignment horizontal="center" vertical="center"/>
    </xf>
    <xf numFmtId="0" fontId="9" fillId="0" borderId="0" xfId="0" applyFont="1" applyBorder="1" applyAlignment="1">
      <alignment vertical="center" wrapText="1"/>
    </xf>
    <xf numFmtId="0" fontId="61" fillId="0" borderId="45" xfId="0" applyFont="1" applyFill="1" applyBorder="1" applyAlignment="1">
      <alignment horizontal="left" vertical="center"/>
    </xf>
    <xf numFmtId="0" fontId="9" fillId="0" borderId="42" xfId="0" applyFont="1" applyFill="1" applyBorder="1" applyAlignment="1">
      <alignment horizontal="left" vertical="center"/>
    </xf>
    <xf numFmtId="0" fontId="61" fillId="0" borderId="42" xfId="0" applyFont="1" applyFill="1" applyBorder="1" applyAlignment="1">
      <alignment horizontal="left" vertical="center"/>
    </xf>
    <xf numFmtId="0" fontId="9" fillId="0" borderId="46" xfId="0" applyFont="1" applyFill="1" applyBorder="1" applyAlignment="1">
      <alignment horizontal="left" vertical="center"/>
    </xf>
    <xf numFmtId="0" fontId="9" fillId="0" borderId="39" xfId="0" applyFont="1" applyFill="1" applyBorder="1" applyAlignment="1">
      <alignment horizontal="center" vertical="center"/>
    </xf>
    <xf numFmtId="0" fontId="62" fillId="33" borderId="35" xfId="0" applyFont="1" applyFill="1" applyBorder="1" applyAlignment="1">
      <alignment wrapText="1"/>
    </xf>
    <xf numFmtId="0" fontId="0" fillId="0" borderId="47" xfId="0"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41" xfId="0" applyBorder="1" applyAlignment="1">
      <alignment horizontal="center" vertical="center"/>
    </xf>
    <xf numFmtId="0" fontId="0" fillId="0" borderId="42" xfId="0" applyBorder="1" applyAlignment="1">
      <alignment/>
    </xf>
    <xf numFmtId="0" fontId="0" fillId="0" borderId="46" xfId="0" applyBorder="1" applyAlignment="1">
      <alignment/>
    </xf>
    <xf numFmtId="0" fontId="0" fillId="0" borderId="44" xfId="0" applyBorder="1" applyAlignment="1">
      <alignment/>
    </xf>
    <xf numFmtId="0" fontId="9" fillId="0" borderId="38" xfId="0" applyFont="1" applyBorder="1" applyAlignment="1">
      <alignment/>
    </xf>
    <xf numFmtId="0" fontId="62" fillId="33" borderId="36" xfId="0" applyFont="1" applyFill="1"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horizontal="center"/>
    </xf>
    <xf numFmtId="0" fontId="9" fillId="0" borderId="45" xfId="0" applyFont="1" applyFill="1" applyBorder="1" applyAlignment="1">
      <alignment horizontal="left" vertical="center"/>
    </xf>
    <xf numFmtId="0" fontId="8" fillId="0" borderId="41" xfId="0" applyFont="1" applyFill="1" applyBorder="1" applyAlignment="1">
      <alignment horizontal="left" vertical="center"/>
    </xf>
    <xf numFmtId="0" fontId="61" fillId="33" borderId="48" xfId="0" applyFont="1" applyFill="1" applyBorder="1" applyAlignment="1">
      <alignment/>
    </xf>
    <xf numFmtId="0" fontId="9" fillId="0" borderId="41" xfId="0" applyFont="1" applyFill="1" applyBorder="1" applyAlignment="1">
      <alignment vertical="center"/>
    </xf>
    <xf numFmtId="0" fontId="62" fillId="33" borderId="35" xfId="0" applyFont="1" applyFill="1" applyBorder="1" applyAlignment="1">
      <alignment vertical="center" wrapText="1"/>
    </xf>
    <xf numFmtId="0" fontId="61" fillId="0" borderId="49" xfId="0" applyFont="1"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xf>
    <xf numFmtId="0" fontId="0" fillId="0" borderId="41" xfId="0" applyBorder="1" applyAlignment="1">
      <alignment horizontal="left" vertical="center" wrapText="1" shrinkToFit="1"/>
    </xf>
    <xf numFmtId="11" fontId="0" fillId="0" borderId="41" xfId="0" applyNumberFormat="1" applyBorder="1" applyAlignment="1">
      <alignment horizontal="left" vertical="center"/>
    </xf>
    <xf numFmtId="11" fontId="0" fillId="0" borderId="45" xfId="0" applyNumberFormat="1" applyBorder="1" applyAlignment="1">
      <alignment horizontal="left" vertical="center"/>
    </xf>
    <xf numFmtId="0" fontId="62" fillId="33" borderId="35" xfId="0" applyFont="1" applyFill="1" applyBorder="1" applyAlignment="1">
      <alignment horizontal="right" vertical="center"/>
    </xf>
    <xf numFmtId="0" fontId="62" fillId="33" borderId="51" xfId="0" applyFont="1" applyFill="1" applyBorder="1" applyAlignment="1">
      <alignment vertical="center"/>
    </xf>
    <xf numFmtId="0" fontId="69" fillId="33" borderId="35" xfId="0" applyFont="1" applyFill="1" applyBorder="1" applyAlignment="1">
      <alignment vertical="center"/>
    </xf>
    <xf numFmtId="0" fontId="62" fillId="33" borderId="34" xfId="0" applyFont="1" applyFill="1" applyBorder="1" applyAlignment="1">
      <alignment/>
    </xf>
    <xf numFmtId="0" fontId="68" fillId="33" borderId="35" xfId="0" applyFont="1" applyFill="1" applyBorder="1" applyAlignment="1">
      <alignment/>
    </xf>
    <xf numFmtId="0" fontId="61" fillId="33" borderId="37" xfId="0" applyFont="1" applyFill="1" applyBorder="1" applyAlignment="1">
      <alignment horizontal="center"/>
    </xf>
    <xf numFmtId="0" fontId="0" fillId="0" borderId="38" xfId="0" applyBorder="1" applyAlignment="1">
      <alignment vertical="center"/>
    </xf>
    <xf numFmtId="0" fontId="65" fillId="0" borderId="41" xfId="0" applyFont="1" applyBorder="1" applyAlignment="1">
      <alignment horizontal="left"/>
    </xf>
    <xf numFmtId="0" fontId="67" fillId="0" borderId="41" xfId="0" applyFont="1" applyBorder="1" applyAlignment="1">
      <alignment horizontal="left"/>
    </xf>
    <xf numFmtId="0" fontId="61" fillId="0" borderId="44" xfId="0" applyFont="1" applyFill="1" applyBorder="1" applyAlignment="1">
      <alignment/>
    </xf>
    <xf numFmtId="0" fontId="63" fillId="0" borderId="41" xfId="0" applyFont="1" applyBorder="1" applyAlignment="1">
      <alignment horizontal="left" vertical="center"/>
    </xf>
    <xf numFmtId="0" fontId="31" fillId="34" borderId="41" xfId="0" applyFont="1" applyFill="1" applyBorder="1" applyAlignment="1">
      <alignment vertical="center"/>
    </xf>
    <xf numFmtId="0" fontId="9" fillId="34" borderId="44" xfId="0" applyFont="1" applyFill="1" applyBorder="1" applyAlignment="1">
      <alignment horizontal="center" vertical="center"/>
    </xf>
    <xf numFmtId="0" fontId="19" fillId="34" borderId="41" xfId="0" applyFont="1" applyFill="1" applyBorder="1" applyAlignment="1">
      <alignment vertical="center"/>
    </xf>
    <xf numFmtId="0" fontId="9" fillId="34" borderId="38" xfId="0" applyFont="1" applyFill="1" applyBorder="1" applyAlignment="1">
      <alignment/>
    </xf>
    <xf numFmtId="11" fontId="69" fillId="33" borderId="52" xfId="0" applyNumberFormat="1" applyFont="1" applyFill="1" applyBorder="1" applyAlignment="1">
      <alignment horizontal="left" wrapText="1"/>
    </xf>
    <xf numFmtId="4" fontId="69" fillId="33" borderId="43" xfId="0" applyNumberFormat="1" applyFont="1" applyFill="1" applyBorder="1" applyAlignment="1">
      <alignment horizontal="left" wrapText="1"/>
    </xf>
    <xf numFmtId="0" fontId="70" fillId="33" borderId="40" xfId="0" applyFont="1" applyFill="1" applyBorder="1" applyAlignment="1">
      <alignment/>
    </xf>
    <xf numFmtId="0" fontId="0" fillId="0" borderId="53" xfId="0" applyFont="1" applyBorder="1" applyAlignment="1">
      <alignment/>
    </xf>
    <xf numFmtId="0" fontId="0" fillId="0" borderId="38" xfId="0" applyFont="1" applyBorder="1" applyAlignment="1">
      <alignment/>
    </xf>
    <xf numFmtId="0" fontId="70" fillId="0" borderId="54" xfId="0" applyFont="1" applyBorder="1" applyAlignment="1">
      <alignment/>
    </xf>
    <xf numFmtId="0" fontId="62" fillId="33" borderId="45" xfId="0" applyFont="1" applyFill="1" applyBorder="1" applyAlignment="1">
      <alignment vertical="center"/>
    </xf>
    <xf numFmtId="0" fontId="71" fillId="33" borderId="42" xfId="0" applyFont="1" applyFill="1" applyBorder="1" applyAlignment="1">
      <alignment vertical="center"/>
    </xf>
    <xf numFmtId="4" fontId="62" fillId="33" borderId="39" xfId="0" applyNumberFormat="1" applyFont="1" applyFill="1" applyBorder="1" applyAlignment="1">
      <alignment horizontal="center" vertical="center"/>
    </xf>
    <xf numFmtId="0" fontId="62" fillId="33" borderId="40" xfId="0" applyFont="1" applyFill="1" applyBorder="1" applyAlignment="1">
      <alignment vertical="center"/>
    </xf>
    <xf numFmtId="0" fontId="62" fillId="33" borderId="55" xfId="0" applyFont="1" applyFill="1" applyBorder="1" applyAlignment="1">
      <alignment vertical="center"/>
    </xf>
    <xf numFmtId="0" fontId="62" fillId="33" borderId="56" xfId="0" applyFont="1" applyFill="1" applyBorder="1" applyAlignment="1">
      <alignment vertical="center"/>
    </xf>
    <xf numFmtId="4" fontId="62" fillId="33" borderId="57" xfId="0" applyNumberFormat="1" applyFont="1" applyFill="1" applyBorder="1" applyAlignment="1">
      <alignment horizontal="center" vertical="center"/>
    </xf>
    <xf numFmtId="0" fontId="61" fillId="33" borderId="58" xfId="0" applyFont="1" applyFill="1" applyBorder="1" applyAlignment="1">
      <alignment/>
    </xf>
    <xf numFmtId="0" fontId="62" fillId="0" borderId="59" xfId="0" applyFont="1" applyFill="1" applyBorder="1" applyAlignment="1">
      <alignment vertical="center"/>
    </xf>
    <xf numFmtId="0" fontId="0" fillId="0" borderId="59" xfId="0" applyBorder="1" applyAlignment="1">
      <alignment horizontal="left" vertical="center"/>
    </xf>
    <xf numFmtId="0" fontId="0" fillId="0" borderId="59" xfId="0" applyBorder="1" applyAlignment="1">
      <alignment horizontal="center" vertical="center"/>
    </xf>
    <xf numFmtId="0" fontId="0" fillId="0" borderId="59" xfId="0" applyBorder="1" applyAlignment="1">
      <alignment/>
    </xf>
    <xf numFmtId="0" fontId="62" fillId="0" borderId="60" xfId="0" applyFont="1" applyFill="1" applyBorder="1" applyAlignment="1">
      <alignment vertical="center"/>
    </xf>
    <xf numFmtId="0" fontId="0" fillId="0" borderId="60" xfId="0" applyBorder="1" applyAlignment="1">
      <alignment horizontal="left" vertical="center"/>
    </xf>
    <xf numFmtId="0" fontId="0" fillId="0" borderId="60" xfId="0" applyBorder="1" applyAlignment="1">
      <alignment horizontal="center" vertical="center"/>
    </xf>
    <xf numFmtId="0" fontId="0" fillId="0" borderId="60" xfId="0" applyBorder="1" applyAlignment="1">
      <alignment/>
    </xf>
    <xf numFmtId="0" fontId="62" fillId="33" borderId="61" xfId="0" applyFont="1" applyFill="1" applyBorder="1" applyAlignment="1">
      <alignment horizontal="center" vertical="center"/>
    </xf>
    <xf numFmtId="0" fontId="62" fillId="33" borderId="36" xfId="0" applyFont="1" applyFill="1" applyBorder="1" applyAlignment="1">
      <alignment horizontal="right" vertical="center"/>
    </xf>
    <xf numFmtId="0" fontId="0" fillId="0" borderId="13" xfId="0" applyBorder="1" applyAlignment="1">
      <alignment horizontal="left" vertical="center"/>
    </xf>
    <xf numFmtId="0" fontId="0" fillId="0" borderId="12" xfId="0" applyBorder="1" applyAlignment="1">
      <alignment horizontal="left" vertical="center"/>
    </xf>
    <xf numFmtId="49" fontId="62" fillId="33" borderId="26" xfId="0" applyNumberFormat="1" applyFont="1" applyFill="1" applyBorder="1" applyAlignment="1">
      <alignment horizontal="left" vertical="center" wrapText="1"/>
    </xf>
    <xf numFmtId="49" fontId="62" fillId="33" borderId="32" xfId="0" applyNumberFormat="1" applyFont="1" applyFill="1" applyBorder="1" applyAlignment="1">
      <alignment horizontal="left" vertical="center" wrapText="1"/>
    </xf>
    <xf numFmtId="49" fontId="62" fillId="33" borderId="26" xfId="0" applyNumberFormat="1" applyFont="1" applyFill="1" applyBorder="1" applyAlignment="1">
      <alignment horizontal="left" vertical="center"/>
    </xf>
    <xf numFmtId="49" fontId="62" fillId="33" borderId="32" xfId="0" applyNumberFormat="1" applyFont="1" applyFill="1" applyBorder="1" applyAlignment="1">
      <alignment horizontal="left" vertical="center"/>
    </xf>
    <xf numFmtId="0" fontId="0" fillId="0" borderId="22"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2" xfId="0" applyFill="1" applyBorder="1" applyAlignment="1">
      <alignment horizontal="left" vertical="center"/>
    </xf>
    <xf numFmtId="0" fontId="0" fillId="0" borderId="13" xfId="0" applyFont="1" applyFill="1" applyBorder="1" applyAlignment="1">
      <alignment horizontal="left" vertical="center"/>
    </xf>
    <xf numFmtId="0" fontId="0" fillId="0" borderId="12" xfId="0" applyFont="1" applyFill="1" applyBorder="1" applyAlignment="1">
      <alignment horizontal="left" vertical="center"/>
    </xf>
    <xf numFmtId="0" fontId="0" fillId="0" borderId="62" xfId="0" applyFill="1" applyBorder="1" applyAlignment="1">
      <alignment horizontal="left" vertical="center"/>
    </xf>
    <xf numFmtId="0" fontId="0" fillId="0" borderId="23" xfId="0" applyFont="1" applyFill="1" applyBorder="1" applyAlignment="1">
      <alignment horizontal="left" vertical="center"/>
    </xf>
    <xf numFmtId="0" fontId="0" fillId="0" borderId="31" xfId="0" applyFont="1" applyFill="1" applyBorder="1" applyAlignment="1">
      <alignment horizontal="left" vertical="center"/>
    </xf>
    <xf numFmtId="0" fontId="62" fillId="33" borderId="34" xfId="0" applyFont="1" applyFill="1" applyBorder="1" applyAlignment="1">
      <alignment horizontal="left" vertical="center" wrapText="1"/>
    </xf>
    <xf numFmtId="0" fontId="62" fillId="33" borderId="35" xfId="0" applyFont="1" applyFill="1" applyBorder="1" applyAlignment="1">
      <alignment horizontal="left" vertical="center" wrapText="1"/>
    </xf>
    <xf numFmtId="0" fontId="9" fillId="34" borderId="49" xfId="0" applyFont="1" applyFill="1" applyBorder="1" applyAlignment="1">
      <alignment horizontal="left" vertical="center" wrapText="1"/>
    </xf>
    <xf numFmtId="0" fontId="9" fillId="34" borderId="11" xfId="0" applyFont="1" applyFill="1" applyBorder="1" applyAlignment="1">
      <alignment horizontal="left" vertical="center" wrapText="1"/>
    </xf>
    <xf numFmtId="0" fontId="9" fillId="34" borderId="63" xfId="0" applyFont="1" applyFill="1" applyBorder="1" applyAlignment="1">
      <alignment horizontal="left" vertical="center" wrapText="1"/>
    </xf>
    <xf numFmtId="0" fontId="9" fillId="34" borderId="64"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65" xfId="0" applyFont="1" applyFill="1" applyBorder="1" applyAlignment="1">
      <alignment horizontal="left" vertical="center" wrapText="1"/>
    </xf>
    <xf numFmtId="0" fontId="9" fillId="34" borderId="66" xfId="0" applyFont="1" applyFill="1" applyBorder="1" applyAlignment="1">
      <alignment horizontal="left" vertical="center" wrapText="1"/>
    </xf>
    <xf numFmtId="0" fontId="9" fillId="34" borderId="18" xfId="0" applyFont="1" applyFill="1" applyBorder="1" applyAlignment="1">
      <alignment horizontal="left" vertical="center" wrapText="1"/>
    </xf>
    <xf numFmtId="0" fontId="9" fillId="34" borderId="67" xfId="0" applyFont="1" applyFill="1" applyBorder="1" applyAlignment="1">
      <alignment horizontal="left" vertical="center" wrapText="1"/>
    </xf>
    <xf numFmtId="0" fontId="9" fillId="34" borderId="49" xfId="0" applyFont="1" applyFill="1" applyBorder="1" applyAlignment="1">
      <alignment horizontal="left" vertical="top" wrapText="1"/>
    </xf>
    <xf numFmtId="0" fontId="9" fillId="34" borderId="11" xfId="0" applyFont="1" applyFill="1" applyBorder="1" applyAlignment="1">
      <alignment horizontal="left" vertical="top" wrapText="1"/>
    </xf>
    <xf numFmtId="0" fontId="9" fillId="34" borderId="63" xfId="0" applyFont="1" applyFill="1" applyBorder="1" applyAlignment="1">
      <alignment horizontal="left" vertical="top" wrapText="1"/>
    </xf>
    <xf numFmtId="0" fontId="9" fillId="34" borderId="64" xfId="0" applyFont="1" applyFill="1" applyBorder="1" applyAlignment="1">
      <alignment horizontal="left" vertical="top" wrapText="1"/>
    </xf>
    <xf numFmtId="0" fontId="9" fillId="34" borderId="0" xfId="0" applyFont="1" applyFill="1" applyBorder="1" applyAlignment="1">
      <alignment horizontal="left" vertical="top" wrapText="1"/>
    </xf>
    <xf numFmtId="0" fontId="9" fillId="34" borderId="65" xfId="0" applyFont="1" applyFill="1" applyBorder="1" applyAlignment="1">
      <alignment horizontal="left" vertical="top" wrapText="1"/>
    </xf>
    <xf numFmtId="0" fontId="9" fillId="34" borderId="66" xfId="0" applyFont="1" applyFill="1" applyBorder="1" applyAlignment="1">
      <alignment horizontal="left" vertical="top" wrapText="1"/>
    </xf>
    <xf numFmtId="0" fontId="9" fillId="34" borderId="18" xfId="0" applyFont="1" applyFill="1" applyBorder="1" applyAlignment="1">
      <alignment horizontal="left" vertical="top" wrapText="1"/>
    </xf>
    <xf numFmtId="0" fontId="9" fillId="34" borderId="67" xfId="0" applyFont="1" applyFill="1" applyBorder="1" applyAlignment="1">
      <alignment horizontal="left" vertical="top" wrapText="1"/>
    </xf>
    <xf numFmtId="0" fontId="0" fillId="0" borderId="41" xfId="0" applyFont="1" applyFill="1" applyBorder="1" applyAlignment="1">
      <alignment horizontal="left" vertical="center"/>
    </xf>
    <xf numFmtId="0" fontId="0" fillId="0" borderId="45" xfId="0" applyFont="1" applyBorder="1" applyAlignment="1">
      <alignment horizontal="left" vertical="center"/>
    </xf>
    <xf numFmtId="0" fontId="0" fillId="0" borderId="42" xfId="0" applyFont="1" applyBorder="1" applyAlignment="1">
      <alignment horizontal="left" vertical="center"/>
    </xf>
    <xf numFmtId="0" fontId="0" fillId="0" borderId="41"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41" xfId="0" applyBorder="1" applyAlignment="1">
      <alignment horizontal="left" vertical="center" wrapText="1"/>
    </xf>
    <xf numFmtId="0" fontId="8" fillId="0" borderId="41" xfId="0" applyFont="1" applyFill="1" applyBorder="1" applyAlignment="1">
      <alignment horizontal="left" vertical="center"/>
    </xf>
    <xf numFmtId="0" fontId="8" fillId="0" borderId="1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0" xfId="0" applyFont="1" applyFill="1" applyBorder="1" applyAlignment="1">
      <alignment horizontal="left" vertical="center"/>
    </xf>
    <xf numFmtId="0" fontId="0" fillId="0" borderId="41" xfId="0" applyBorder="1" applyAlignment="1">
      <alignment horizontal="left" vertical="center"/>
    </xf>
    <xf numFmtId="0" fontId="0" fillId="0" borderId="50" xfId="0" applyBorder="1" applyAlignment="1">
      <alignment horizontal="left" vertical="center"/>
    </xf>
    <xf numFmtId="0" fontId="0" fillId="0" borderId="41" xfId="0" applyBorder="1" applyAlignment="1">
      <alignment vertical="center"/>
    </xf>
    <xf numFmtId="0" fontId="0" fillId="0" borderId="13" xfId="0" applyBorder="1" applyAlignment="1">
      <alignment vertical="center"/>
    </xf>
    <xf numFmtId="0" fontId="0" fillId="0" borderId="50" xfId="0" applyBorder="1" applyAlignment="1">
      <alignment vertical="center"/>
    </xf>
    <xf numFmtId="0" fontId="61" fillId="0" borderId="13" xfId="0" applyFont="1" applyFill="1" applyBorder="1" applyAlignment="1">
      <alignment horizontal="left" vertical="center"/>
    </xf>
    <xf numFmtId="0" fontId="61" fillId="0" borderId="12" xfId="0" applyFont="1" applyFill="1" applyBorder="1" applyAlignment="1">
      <alignment horizontal="left" vertical="center"/>
    </xf>
    <xf numFmtId="49" fontId="62" fillId="34" borderId="0" xfId="0" applyNumberFormat="1" applyFont="1" applyFill="1" applyBorder="1" applyAlignment="1">
      <alignment horizontal="center" vertical="center" wrapText="1"/>
    </xf>
    <xf numFmtId="49" fontId="62" fillId="34" borderId="0" xfId="0" applyNumberFormat="1" applyFont="1" applyFill="1" applyBorder="1" applyAlignment="1">
      <alignment horizontal="center" vertical="top"/>
    </xf>
    <xf numFmtId="11" fontId="15" fillId="34" borderId="41" xfId="0" applyNumberFormat="1" applyFont="1" applyFill="1" applyBorder="1" applyAlignment="1">
      <alignment horizontal="left" wrapText="1"/>
    </xf>
    <xf numFmtId="11" fontId="15" fillId="34" borderId="13" xfId="0" applyNumberFormat="1" applyFont="1" applyFill="1" applyBorder="1" applyAlignment="1">
      <alignment horizontal="left" wrapText="1"/>
    </xf>
    <xf numFmtId="0" fontId="67" fillId="0" borderId="41" xfId="0" applyFont="1" applyBorder="1" applyAlignment="1">
      <alignment horizontal="left"/>
    </xf>
    <xf numFmtId="0" fontId="65" fillId="0" borderId="13" xfId="0" applyFont="1" applyBorder="1" applyAlignment="1">
      <alignment horizontal="left"/>
    </xf>
    <xf numFmtId="0" fontId="65" fillId="0" borderId="12" xfId="0" applyFont="1" applyBorder="1" applyAlignment="1">
      <alignment horizontal="left"/>
    </xf>
    <xf numFmtId="0" fontId="65" fillId="0" borderId="41" xfId="0" applyFont="1" applyBorder="1" applyAlignment="1">
      <alignment horizontal="left" wrapText="1"/>
    </xf>
    <xf numFmtId="0" fontId="65" fillId="0" borderId="13" xfId="0" applyFont="1" applyBorder="1" applyAlignment="1">
      <alignment horizontal="left" wrapText="1"/>
    </xf>
    <xf numFmtId="0" fontId="65" fillId="0" borderId="12" xfId="0" applyFont="1" applyBorder="1" applyAlignment="1">
      <alignment horizontal="left" wrapText="1"/>
    </xf>
    <xf numFmtId="0" fontId="67" fillId="0" borderId="13" xfId="0" applyFont="1" applyBorder="1" applyAlignment="1">
      <alignment horizontal="left"/>
    </xf>
    <xf numFmtId="0" fontId="67" fillId="0" borderId="12" xfId="0" applyFont="1" applyBorder="1" applyAlignment="1">
      <alignment horizontal="left"/>
    </xf>
    <xf numFmtId="0" fontId="65" fillId="0" borderId="41" xfId="0" applyFont="1" applyBorder="1" applyAlignment="1">
      <alignment horizontal="left"/>
    </xf>
    <xf numFmtId="0" fontId="63" fillId="0" borderId="45" xfId="0" applyFont="1" applyBorder="1" applyAlignment="1">
      <alignment horizontal="left" vertical="center"/>
    </xf>
    <xf numFmtId="0" fontId="63" fillId="0" borderId="42" xfId="0" applyFont="1" applyBorder="1" applyAlignment="1">
      <alignment horizontal="left" vertical="center"/>
    </xf>
    <xf numFmtId="0" fontId="63" fillId="0" borderId="46" xfId="0" applyFont="1" applyBorder="1" applyAlignment="1">
      <alignment horizontal="left" vertical="center"/>
    </xf>
    <xf numFmtId="0" fontId="65" fillId="34" borderId="0" xfId="0" applyFont="1" applyFill="1" applyBorder="1" applyAlignment="1">
      <alignment horizontal="left"/>
    </xf>
    <xf numFmtId="49" fontId="69" fillId="34" borderId="0" xfId="0" applyNumberFormat="1" applyFont="1" applyFill="1" applyBorder="1" applyAlignment="1">
      <alignment horizontal="center" vertical="center"/>
    </xf>
    <xf numFmtId="49" fontId="62" fillId="34" borderId="0" xfId="0" applyNumberFormat="1" applyFont="1" applyFill="1" applyBorder="1" applyAlignment="1">
      <alignment horizontal="center" vertical="center"/>
    </xf>
    <xf numFmtId="0" fontId="70" fillId="0" borderId="41" xfId="0" applyFont="1" applyBorder="1" applyAlignment="1">
      <alignment horizontal="left" wrapText="1"/>
    </xf>
    <xf numFmtId="0" fontId="70" fillId="0" borderId="13" xfId="0" applyFont="1" applyBorder="1" applyAlignment="1">
      <alignment horizontal="left" wrapText="1"/>
    </xf>
    <xf numFmtId="0" fontId="70" fillId="0" borderId="12" xfId="0" applyFont="1" applyBorder="1" applyAlignment="1">
      <alignment horizontal="left" wrapText="1"/>
    </xf>
    <xf numFmtId="0" fontId="70" fillId="0" borderId="41" xfId="0" applyFont="1" applyBorder="1" applyAlignment="1">
      <alignment horizontal="left"/>
    </xf>
    <xf numFmtId="0" fontId="70" fillId="0" borderId="13" xfId="0" applyFont="1" applyBorder="1" applyAlignment="1">
      <alignment horizontal="left"/>
    </xf>
    <xf numFmtId="0" fontId="70" fillId="0" borderId="12" xfId="0" applyFont="1" applyBorder="1" applyAlignment="1">
      <alignment horizontal="left"/>
    </xf>
    <xf numFmtId="0" fontId="0" fillId="0" borderId="0" xfId="0" applyBorder="1" applyAlignment="1">
      <alignment horizontal="left" wrapText="1"/>
    </xf>
    <xf numFmtId="0" fontId="65" fillId="0" borderId="68" xfId="0" applyFont="1" applyBorder="1" applyAlignment="1">
      <alignment horizontal="left" wrapText="1"/>
    </xf>
    <xf numFmtId="0" fontId="65" fillId="0" borderId="11" xfId="0" applyFont="1" applyBorder="1" applyAlignment="1">
      <alignment horizontal="left" wrapText="1"/>
    </xf>
    <xf numFmtId="0" fontId="65" fillId="0" borderId="15" xfId="0" applyFont="1" applyBorder="1" applyAlignment="1">
      <alignment horizontal="left" wrapText="1"/>
    </xf>
    <xf numFmtId="0" fontId="65" fillId="0" borderId="69" xfId="0" applyFont="1" applyBorder="1" applyAlignment="1">
      <alignment horizontal="left" wrapText="1"/>
    </xf>
    <xf numFmtId="0" fontId="65" fillId="0" borderId="18" xfId="0" applyFont="1" applyBorder="1" applyAlignment="1">
      <alignment horizontal="left" wrapText="1"/>
    </xf>
    <xf numFmtId="0" fontId="65" fillId="0" borderId="70" xfId="0" applyFont="1" applyBorder="1" applyAlignment="1">
      <alignment horizontal="left"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vertical="center"/>
    </xf>
    <xf numFmtId="0" fontId="0" fillId="0" borderId="71" xfId="0" applyBorder="1" applyAlignment="1">
      <alignment vertical="center"/>
    </xf>
    <xf numFmtId="0" fontId="65" fillId="0" borderId="22" xfId="0" applyFont="1" applyBorder="1" applyAlignment="1">
      <alignment horizontal="left" vertical="top" wrapText="1"/>
    </xf>
    <xf numFmtId="0" fontId="65" fillId="0" borderId="13" xfId="0" applyFont="1" applyBorder="1" applyAlignment="1">
      <alignment horizontal="left" vertical="top" wrapText="1"/>
    </xf>
    <xf numFmtId="0" fontId="65" fillId="0" borderId="12" xfId="0" applyFont="1" applyBorder="1" applyAlignment="1">
      <alignment horizontal="left" vertical="top" wrapText="1"/>
    </xf>
    <xf numFmtId="0" fontId="8" fillId="0" borderId="62" xfId="0" applyNumberFormat="1" applyFont="1" applyFill="1" applyBorder="1" applyAlignment="1">
      <alignment horizontal="left" vertical="center" wrapText="1"/>
    </xf>
    <xf numFmtId="0" fontId="8" fillId="0" borderId="23" xfId="0" applyNumberFormat="1" applyFont="1" applyFill="1" applyBorder="1" applyAlignment="1">
      <alignment horizontal="left" vertical="center" wrapText="1"/>
    </xf>
    <xf numFmtId="0" fontId="4" fillId="0" borderId="72" xfId="0" applyFont="1" applyBorder="1" applyAlignment="1">
      <alignment horizontal="left" wrapText="1"/>
    </xf>
    <xf numFmtId="0" fontId="4" fillId="0" borderId="10" xfId="0" applyFont="1" applyBorder="1" applyAlignment="1">
      <alignment horizontal="left" wrapText="1"/>
    </xf>
    <xf numFmtId="0" fontId="60" fillId="0" borderId="72" xfId="0" applyFont="1" applyBorder="1" applyAlignment="1">
      <alignment horizontal="left" vertical="center"/>
    </xf>
    <xf numFmtId="0" fontId="60" fillId="0" borderId="10" xfId="0" applyFont="1" applyBorder="1" applyAlignment="1">
      <alignment horizontal="left" vertical="center"/>
    </xf>
    <xf numFmtId="0" fontId="65" fillId="0" borderId="62" xfId="0" applyFont="1" applyBorder="1" applyAlignment="1">
      <alignment horizontal="left" wrapText="1"/>
    </xf>
    <xf numFmtId="0" fontId="65" fillId="0" borderId="23" xfId="0" applyFont="1" applyBorder="1" applyAlignment="1">
      <alignment horizontal="left" wrapText="1"/>
    </xf>
    <xf numFmtId="0" fontId="65" fillId="0" borderId="31" xfId="0" applyFont="1" applyBorder="1" applyAlignment="1">
      <alignment horizontal="left" wrapText="1"/>
    </xf>
    <xf numFmtId="0" fontId="9" fillId="0" borderId="62" xfId="0" applyNumberFormat="1" applyFont="1" applyFill="1" applyBorder="1" applyAlignment="1">
      <alignment horizontal="left" vertical="center" wrapText="1"/>
    </xf>
    <xf numFmtId="0" fontId="9" fillId="0" borderId="23" xfId="0" applyNumberFormat="1" applyFont="1" applyFill="1" applyBorder="1" applyAlignment="1">
      <alignment horizontal="left" vertical="center" wrapText="1"/>
    </xf>
    <xf numFmtId="0" fontId="9" fillId="0" borderId="31" xfId="0" applyNumberFormat="1" applyFont="1" applyFill="1" applyBorder="1" applyAlignment="1">
      <alignment horizontal="left" vertical="center" wrapText="1"/>
    </xf>
    <xf numFmtId="0" fontId="65" fillId="34" borderId="22" xfId="0" applyFont="1" applyFill="1" applyBorder="1" applyAlignment="1">
      <alignment horizontal="left" wrapText="1"/>
    </xf>
    <xf numFmtId="0" fontId="65" fillId="34" borderId="13" xfId="0" applyFont="1" applyFill="1" applyBorder="1" applyAlignment="1">
      <alignment horizontal="left" wrapText="1"/>
    </xf>
    <xf numFmtId="0" fontId="65" fillId="34" borderId="73" xfId="0" applyFont="1" applyFill="1" applyBorder="1" applyAlignment="1">
      <alignment horizontal="left" wrapText="1"/>
    </xf>
    <xf numFmtId="0" fontId="9" fillId="0" borderId="72" xfId="0" applyFont="1" applyBorder="1" applyAlignment="1">
      <alignment horizontal="left" vertical="center" wrapText="1"/>
    </xf>
    <xf numFmtId="0" fontId="9" fillId="0" borderId="10" xfId="0" applyFont="1" applyBorder="1" applyAlignment="1">
      <alignment horizontal="left" vertical="center" wrapText="1"/>
    </xf>
    <xf numFmtId="0" fontId="60" fillId="0" borderId="72" xfId="0" applyFont="1" applyBorder="1" applyAlignment="1">
      <alignment horizontal="left" vertical="center" wrapText="1"/>
    </xf>
    <xf numFmtId="0" fontId="60" fillId="0" borderId="10" xfId="0" applyFont="1" applyBorder="1" applyAlignment="1">
      <alignment horizontal="left" vertical="center" wrapText="1"/>
    </xf>
    <xf numFmtId="0" fontId="60" fillId="0" borderId="62" xfId="0" applyFont="1" applyBorder="1" applyAlignment="1">
      <alignment horizontal="left" vertical="center"/>
    </xf>
    <xf numFmtId="0" fontId="60" fillId="0" borderId="23" xfId="0" applyFont="1" applyBorder="1" applyAlignment="1">
      <alignment horizontal="left" vertical="center"/>
    </xf>
    <xf numFmtId="0" fontId="0" fillId="0" borderId="23" xfId="0" applyFill="1" applyBorder="1" applyAlignment="1">
      <alignment horizontal="left" vertical="center"/>
    </xf>
    <xf numFmtId="0" fontId="0" fillId="0" borderId="31" xfId="0" applyFill="1" applyBorder="1" applyAlignment="1">
      <alignment horizontal="left" vertical="center"/>
    </xf>
    <xf numFmtId="0" fontId="0" fillId="0" borderId="68" xfId="0" applyFill="1" applyBorder="1" applyAlignment="1">
      <alignment horizontal="left" vertical="center"/>
    </xf>
    <xf numFmtId="0" fontId="0" fillId="0" borderId="11" xfId="0" applyFill="1" applyBorder="1" applyAlignment="1">
      <alignment horizontal="left" vertical="center"/>
    </xf>
    <xf numFmtId="0" fontId="0" fillId="0" borderId="15" xfId="0" applyFill="1" applyBorder="1" applyAlignment="1">
      <alignment horizontal="left" vertical="center"/>
    </xf>
    <xf numFmtId="0" fontId="62" fillId="33" borderId="26" xfId="0" applyFont="1" applyFill="1" applyBorder="1" applyAlignment="1">
      <alignment horizontal="left" vertical="center"/>
    </xf>
    <xf numFmtId="0" fontId="62" fillId="33" borderId="32" xfId="0" applyFont="1" applyFill="1" applyBorder="1" applyAlignment="1">
      <alignment horizontal="left" vertical="center"/>
    </xf>
    <xf numFmtId="0" fontId="62" fillId="33" borderId="27" xfId="0" applyFont="1" applyFill="1" applyBorder="1" applyAlignment="1">
      <alignment horizontal="left" vertical="center"/>
    </xf>
    <xf numFmtId="0" fontId="62" fillId="33" borderId="26" xfId="0" applyFont="1" applyFill="1" applyBorder="1" applyAlignment="1">
      <alignment horizontal="left"/>
    </xf>
    <xf numFmtId="0" fontId="62" fillId="33" borderId="32" xfId="0" applyFont="1" applyFill="1" applyBorder="1" applyAlignment="1">
      <alignment horizontal="left"/>
    </xf>
    <xf numFmtId="0" fontId="62" fillId="33" borderId="27" xfId="0" applyFont="1" applyFill="1" applyBorder="1" applyAlignment="1">
      <alignment horizontal="left"/>
    </xf>
    <xf numFmtId="0" fontId="62" fillId="33" borderId="28" xfId="0" applyFont="1" applyFill="1" applyBorder="1" applyAlignment="1">
      <alignment horizontal="center" vertical="center"/>
    </xf>
    <xf numFmtId="0" fontId="9" fillId="0" borderId="22" xfId="0" applyNumberFormat="1" applyFont="1" applyFill="1" applyBorder="1" applyAlignment="1">
      <alignment vertical="center" wrapText="1"/>
    </xf>
    <xf numFmtId="0" fontId="9" fillId="0" borderId="13" xfId="0" applyNumberFormat="1" applyFont="1" applyFill="1" applyBorder="1" applyAlignment="1">
      <alignment vertical="center" wrapText="1"/>
    </xf>
    <xf numFmtId="0" fontId="9" fillId="0" borderId="12" xfId="0" applyNumberFormat="1" applyFont="1" applyFill="1" applyBorder="1" applyAlignment="1">
      <alignment vertical="center" wrapText="1"/>
    </xf>
    <xf numFmtId="0" fontId="9" fillId="0" borderId="2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4" fillId="0" borderId="21" xfId="0" applyFont="1" applyBorder="1" applyAlignment="1">
      <alignment horizontal="left" wrapText="1"/>
    </xf>
    <xf numFmtId="0" fontId="72" fillId="0" borderId="74" xfId="0" applyFont="1" applyBorder="1" applyAlignment="1">
      <alignment horizontal="center" vertical="center"/>
    </xf>
    <xf numFmtId="0" fontId="72" fillId="0" borderId="75" xfId="0" applyFont="1" applyBorder="1" applyAlignment="1">
      <alignment horizontal="center" vertical="center"/>
    </xf>
    <xf numFmtId="0" fontId="72" fillId="0" borderId="69" xfId="0" applyFont="1" applyBorder="1" applyAlignment="1">
      <alignment horizontal="center" vertical="center"/>
    </xf>
    <xf numFmtId="0" fontId="72" fillId="0" borderId="76" xfId="0" applyFont="1" applyBorder="1" applyAlignment="1">
      <alignment horizontal="center" vertical="center" wrapText="1"/>
    </xf>
    <xf numFmtId="0" fontId="72" fillId="0" borderId="77"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78"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79" xfId="0" applyFont="1" applyBorder="1" applyAlignment="1">
      <alignment horizontal="center" vertical="center" wrapText="1"/>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62" fillId="33" borderId="22" xfId="0" applyNumberFormat="1" applyFont="1" applyFill="1" applyBorder="1" applyAlignment="1">
      <alignment horizontal="center" vertical="center"/>
    </xf>
    <xf numFmtId="49" fontId="62" fillId="33" borderId="13" xfId="0" applyNumberFormat="1" applyFont="1" applyFill="1" applyBorder="1" applyAlignment="1">
      <alignment horizontal="center" vertical="center"/>
    </xf>
    <xf numFmtId="49" fontId="62" fillId="33" borderId="12" xfId="0" applyNumberFormat="1" applyFont="1" applyFill="1" applyBorder="1" applyAlignment="1">
      <alignment horizontal="center" vertical="center"/>
    </xf>
    <xf numFmtId="0" fontId="9" fillId="0" borderId="68"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5" xfId="0" applyNumberFormat="1" applyFont="1" applyFill="1" applyBorder="1" applyAlignment="1">
      <alignment horizontal="left" vertical="center" wrapText="1"/>
    </xf>
    <xf numFmtId="0" fontId="9" fillId="0" borderId="69" xfId="0" applyNumberFormat="1" applyFont="1" applyFill="1" applyBorder="1" applyAlignment="1">
      <alignment horizontal="left" vertical="center" wrapText="1"/>
    </xf>
    <xf numFmtId="0" fontId="9" fillId="0" borderId="18" xfId="0" applyNumberFormat="1" applyFont="1" applyFill="1" applyBorder="1" applyAlignment="1">
      <alignment horizontal="left" vertical="center" wrapText="1"/>
    </xf>
    <xf numFmtId="0" fontId="9" fillId="0" borderId="70" xfId="0" applyNumberFormat="1" applyFont="1" applyFill="1" applyBorder="1" applyAlignment="1">
      <alignment horizontal="left" vertical="center" wrapText="1"/>
    </xf>
    <xf numFmtId="0" fontId="0" fillId="0" borderId="33" xfId="0" applyBorder="1" applyAlignment="1">
      <alignment horizontal="center" vertical="center"/>
    </xf>
    <xf numFmtId="0" fontId="0" fillId="0" borderId="71" xfId="0" applyBorder="1" applyAlignment="1">
      <alignment horizontal="center" vertical="center"/>
    </xf>
    <xf numFmtId="0" fontId="73" fillId="0" borderId="22" xfId="0" applyFont="1" applyBorder="1" applyAlignment="1">
      <alignment horizontal="left" vertical="center"/>
    </xf>
    <xf numFmtId="0" fontId="73" fillId="0" borderId="13" xfId="0" applyFont="1" applyBorder="1" applyAlignment="1">
      <alignment horizontal="left" vertical="center"/>
    </xf>
    <xf numFmtId="0" fontId="73" fillId="0" borderId="73" xfId="0" applyFont="1" applyBorder="1" applyAlignment="1">
      <alignment horizontal="left" vertical="center"/>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0" fillId="0" borderId="43" xfId="0" applyBorder="1" applyAlignment="1">
      <alignment horizontal="center" vertical="center"/>
    </xf>
    <xf numFmtId="0" fontId="62" fillId="33" borderId="34" xfId="0" applyFont="1" applyFill="1" applyBorder="1" applyAlignment="1">
      <alignment horizontal="left" wrapText="1"/>
    </xf>
    <xf numFmtId="0" fontId="62" fillId="33" borderId="35" xfId="0" applyFont="1" applyFill="1" applyBorder="1" applyAlignment="1">
      <alignment horizontal="left" wrapText="1"/>
    </xf>
    <xf numFmtId="0" fontId="61" fillId="0" borderId="41" xfId="0" applyFont="1" applyFill="1" applyBorder="1" applyAlignment="1">
      <alignment horizontal="left" vertical="center"/>
    </xf>
    <xf numFmtId="0" fontId="73" fillId="34" borderId="34" xfId="0" applyFont="1" applyFill="1" applyBorder="1" applyAlignment="1">
      <alignment horizontal="left" vertical="center"/>
    </xf>
    <xf numFmtId="0" fontId="73" fillId="34" borderId="35" xfId="0" applyFont="1" applyFill="1" applyBorder="1" applyAlignment="1">
      <alignment horizontal="left" vertical="center"/>
    </xf>
    <xf numFmtId="0" fontId="73" fillId="34" borderId="51" xfId="0" applyFont="1" applyFill="1" applyBorder="1" applyAlignment="1">
      <alignment horizontal="left" vertical="center"/>
    </xf>
    <xf numFmtId="11" fontId="62" fillId="33" borderId="45" xfId="0" applyNumberFormat="1" applyFont="1" applyFill="1" applyBorder="1" applyAlignment="1">
      <alignment horizontal="left" wrapText="1"/>
    </xf>
    <xf numFmtId="11" fontId="62" fillId="33" borderId="42" xfId="0" applyNumberFormat="1" applyFont="1" applyFill="1" applyBorder="1" applyAlignment="1">
      <alignment horizontal="left" wrapText="1"/>
    </xf>
    <xf numFmtId="0" fontId="65" fillId="0" borderId="49" xfId="0" applyFont="1" applyBorder="1" applyAlignment="1">
      <alignment horizontal="left" vertical="top" wrapText="1"/>
    </xf>
    <xf numFmtId="0" fontId="65" fillId="0" borderId="11" xfId="0" applyFont="1" applyBorder="1" applyAlignment="1">
      <alignment horizontal="left" vertical="top" wrapText="1"/>
    </xf>
    <xf numFmtId="0" fontId="65" fillId="0" borderId="15" xfId="0" applyFont="1" applyBorder="1" applyAlignment="1">
      <alignment horizontal="left" vertical="top" wrapText="1"/>
    </xf>
    <xf numFmtId="0" fontId="65" fillId="0" borderId="64" xfId="0" applyFont="1" applyBorder="1" applyAlignment="1">
      <alignment horizontal="left" vertical="top" wrapText="1"/>
    </xf>
    <xf numFmtId="0" fontId="65" fillId="0" borderId="0" xfId="0" applyFont="1" applyBorder="1" applyAlignment="1">
      <alignment horizontal="left" vertical="top" wrapText="1"/>
    </xf>
    <xf numFmtId="0" fontId="65" fillId="0" borderId="20" xfId="0" applyFont="1" applyBorder="1" applyAlignment="1">
      <alignment horizontal="left" vertical="top" wrapText="1"/>
    </xf>
    <xf numFmtId="0" fontId="65" fillId="0" borderId="80" xfId="0" applyFont="1" applyBorder="1" applyAlignment="1">
      <alignment horizontal="left" vertical="top" wrapText="1"/>
    </xf>
    <xf numFmtId="0" fontId="65" fillId="0" borderId="60" xfId="0" applyFont="1" applyBorder="1" applyAlignment="1">
      <alignment horizontal="left" vertical="top" wrapText="1"/>
    </xf>
    <xf numFmtId="0" fontId="65" fillId="0" borderId="81" xfId="0" applyFont="1" applyBorder="1" applyAlignment="1">
      <alignment horizontal="left" vertical="top" wrapText="1"/>
    </xf>
    <xf numFmtId="0" fontId="65" fillId="0" borderId="16" xfId="0" applyFont="1" applyBorder="1" applyAlignment="1">
      <alignment horizontal="center" vertical="center" wrapText="1"/>
    </xf>
    <xf numFmtId="0" fontId="65" fillId="0" borderId="82" xfId="0" applyFont="1" applyBorder="1" applyAlignment="1">
      <alignment horizontal="center" vertical="center" wrapText="1"/>
    </xf>
    <xf numFmtId="0" fontId="65" fillId="0" borderId="43" xfId="0" applyFont="1" applyBorder="1" applyAlignment="1">
      <alignment horizontal="center" vertical="center" wrapText="1"/>
    </xf>
    <xf numFmtId="0" fontId="65" fillId="0" borderId="83" xfId="0" applyFont="1" applyBorder="1" applyAlignment="1">
      <alignment vertical="center" wrapText="1"/>
    </xf>
    <xf numFmtId="0" fontId="65" fillId="0" borderId="84" xfId="0" applyFont="1" applyBorder="1" applyAlignment="1">
      <alignment vertical="center" wrapText="1"/>
    </xf>
    <xf numFmtId="0" fontId="9" fillId="0" borderId="4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0" fillId="0" borderId="49" xfId="0" applyBorder="1" applyAlignment="1">
      <alignment horizontal="left" wrapText="1"/>
    </xf>
    <xf numFmtId="0" fontId="0" fillId="0" borderId="11" xfId="0" applyBorder="1" applyAlignment="1">
      <alignment horizontal="left" wrapText="1"/>
    </xf>
    <xf numFmtId="0" fontId="65" fillId="34" borderId="41" xfId="0" applyFont="1" applyFill="1" applyBorder="1" applyAlignment="1">
      <alignment horizontal="left" wrapText="1"/>
    </xf>
    <xf numFmtId="0" fontId="8" fillId="0" borderId="12" xfId="0" applyFont="1" applyFill="1" applyBorder="1" applyAlignment="1">
      <alignment horizontal="left" vertical="center"/>
    </xf>
    <xf numFmtId="0" fontId="9" fillId="0" borderId="50" xfId="0" applyFont="1" applyFill="1" applyBorder="1" applyAlignment="1">
      <alignment horizontal="left" vertical="center" wrapText="1"/>
    </xf>
    <xf numFmtId="0" fontId="0" fillId="0" borderId="13" xfId="0" applyFill="1" applyBorder="1" applyAlignment="1">
      <alignment horizontal="left" vertical="center"/>
    </xf>
    <xf numFmtId="0" fontId="0" fillId="0" borderId="12" xfId="0" applyFill="1" applyBorder="1" applyAlignment="1">
      <alignment horizontal="left" vertical="center"/>
    </xf>
    <xf numFmtId="0" fontId="0" fillId="0" borderId="41" xfId="0" applyFill="1" applyBorder="1" applyAlignment="1">
      <alignment horizontal="left" vertical="center" wrapText="1"/>
    </xf>
    <xf numFmtId="0" fontId="0" fillId="0" borderId="45"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1" xfId="0" applyFill="1" applyBorder="1" applyAlignment="1">
      <alignment horizontal="left" vertical="center"/>
    </xf>
    <xf numFmtId="0" fontId="0" fillId="0" borderId="62" xfId="0" applyFont="1" applyFill="1" applyBorder="1" applyAlignment="1">
      <alignment horizontal="left" vertical="center"/>
    </xf>
    <xf numFmtId="0" fontId="0" fillId="0" borderId="41" xfId="0" applyBorder="1" applyAlignment="1">
      <alignment horizontal="left" vertical="center" shrinkToFit="1"/>
    </xf>
    <xf numFmtId="0" fontId="0" fillId="0" borderId="13" xfId="0" applyBorder="1" applyAlignment="1">
      <alignment horizontal="left" vertical="center" shrinkToFit="1"/>
    </xf>
    <xf numFmtId="0" fontId="0" fillId="0" borderId="50" xfId="0" applyBorder="1" applyAlignment="1">
      <alignment horizontal="left" vertical="center" shrinkToFit="1"/>
    </xf>
    <xf numFmtId="11" fontId="0" fillId="0" borderId="41" xfId="0" applyNumberFormat="1" applyBorder="1" applyAlignment="1">
      <alignment horizontal="left" vertical="center" wrapText="1"/>
    </xf>
    <xf numFmtId="11" fontId="0" fillId="0" borderId="13" xfId="0" applyNumberFormat="1" applyBorder="1" applyAlignment="1">
      <alignment horizontal="left" vertical="center" wrapText="1"/>
    </xf>
    <xf numFmtId="11" fontId="0" fillId="0" borderId="50" xfId="0" applyNumberFormat="1" applyBorder="1" applyAlignment="1">
      <alignment horizontal="left" vertical="center" wrapText="1"/>
    </xf>
    <xf numFmtId="0" fontId="0" fillId="0" borderId="13" xfId="0" applyBorder="1" applyAlignment="1">
      <alignment horizontal="left" vertical="center" wrapText="1" shrinkToFit="1"/>
    </xf>
    <xf numFmtId="0" fontId="0" fillId="0" borderId="12" xfId="0" applyBorder="1" applyAlignment="1">
      <alignment horizontal="left" vertical="center" wrapText="1" shrinkToFit="1"/>
    </xf>
    <xf numFmtId="0" fontId="62" fillId="33" borderId="34" xfId="0" applyFont="1" applyFill="1" applyBorder="1" applyAlignment="1">
      <alignment horizontal="left" vertical="center"/>
    </xf>
    <xf numFmtId="0" fontId="62" fillId="33" borderId="35" xfId="0" applyFont="1" applyFill="1" applyBorder="1" applyAlignment="1">
      <alignment horizontal="left" vertical="center"/>
    </xf>
    <xf numFmtId="0" fontId="62" fillId="33" borderId="85" xfId="0" applyFont="1" applyFill="1" applyBorder="1" applyAlignment="1">
      <alignment horizontal="left" vertical="center"/>
    </xf>
    <xf numFmtId="0" fontId="0" fillId="0" borderId="42" xfId="0" applyBorder="1" applyAlignment="1">
      <alignment horizontal="left" vertical="center" wrapText="1" shrinkToFit="1"/>
    </xf>
    <xf numFmtId="0" fontId="0" fillId="0" borderId="46" xfId="0" applyBorder="1" applyAlignment="1">
      <alignment horizontal="left" vertical="center" wrapText="1" shrinkToFit="1"/>
    </xf>
    <xf numFmtId="0" fontId="62" fillId="33" borderId="34" xfId="0" applyFont="1" applyFill="1" applyBorder="1" applyAlignment="1">
      <alignment horizontal="left" vertical="top" wrapText="1"/>
    </xf>
    <xf numFmtId="0" fontId="62" fillId="33" borderId="35" xfId="0" applyFont="1" applyFill="1" applyBorder="1" applyAlignment="1">
      <alignment horizontal="left" vertical="top" wrapText="1"/>
    </xf>
    <xf numFmtId="0" fontId="62" fillId="33" borderId="85" xfId="0" applyFont="1" applyFill="1" applyBorder="1" applyAlignment="1">
      <alignment horizontal="left" vertical="top" wrapText="1"/>
    </xf>
    <xf numFmtId="2" fontId="66" fillId="0" borderId="16" xfId="0" applyNumberFormat="1" applyFont="1" applyBorder="1" applyAlignment="1">
      <alignment horizontal="center"/>
    </xf>
    <xf numFmtId="0" fontId="74" fillId="0" borderId="86" xfId="0" applyFont="1" applyBorder="1" applyAlignment="1">
      <alignment horizontal="left" vertical="center" wrapText="1"/>
    </xf>
    <xf numFmtId="0" fontId="75" fillId="0" borderId="18" xfId="0" applyFont="1" applyBorder="1" applyAlignment="1" quotePrefix="1">
      <alignment horizontal="left" vertical="center" wrapText="1"/>
    </xf>
    <xf numFmtId="0" fontId="75" fillId="0" borderId="70" xfId="0" applyFont="1" applyBorder="1" applyAlignment="1" quotePrefix="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66675</xdr:rowOff>
    </xdr:from>
    <xdr:to>
      <xdr:col>1</xdr:col>
      <xdr:colOff>190500</xdr:colOff>
      <xdr:row>3</xdr:row>
      <xdr:rowOff>247650</xdr:rowOff>
    </xdr:to>
    <xdr:pic>
      <xdr:nvPicPr>
        <xdr:cNvPr id="1" name="Picture 2" descr="Tekirdağ Büyükşehir Belediye Logosu"/>
        <xdr:cNvPicPr preferRelativeResize="1">
          <a:picLocks noChangeAspect="1"/>
        </xdr:cNvPicPr>
      </xdr:nvPicPr>
      <xdr:blipFill>
        <a:blip r:embed="rId1"/>
        <a:stretch>
          <a:fillRect/>
        </a:stretch>
      </xdr:blipFill>
      <xdr:spPr>
        <a:xfrm>
          <a:off x="238125" y="66675"/>
          <a:ext cx="7239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06"/>
  <sheetViews>
    <sheetView tabSelected="1" zoomScalePageLayoutView="0" workbookViewId="0" topLeftCell="A670">
      <selection activeCell="A573" sqref="A573:G575"/>
    </sheetView>
  </sheetViews>
  <sheetFormatPr defaultColWidth="9.140625" defaultRowHeight="15"/>
  <cols>
    <col min="1" max="1" width="11.57421875" style="0" customWidth="1"/>
    <col min="2" max="2" width="12.00390625" style="0" customWidth="1"/>
    <col min="3" max="3" width="3.28125" style="0" customWidth="1"/>
    <col min="4" max="4" width="34.140625" style="0" customWidth="1"/>
    <col min="5" max="5" width="9.28125" style="11" customWidth="1"/>
    <col min="6" max="6" width="15.57421875" style="11" customWidth="1"/>
    <col min="7" max="7" width="4.8515625" style="0" customWidth="1"/>
    <col min="8" max="8" width="10.00390625" style="0" bestFit="1" customWidth="1"/>
    <col min="10" max="10" width="12.00390625" style="0" customWidth="1"/>
    <col min="11" max="11" width="10.00390625" style="0" bestFit="1" customWidth="1"/>
    <col min="13" max="13" width="10.00390625" style="0" bestFit="1" customWidth="1"/>
  </cols>
  <sheetData>
    <row r="1" spans="1:7" ht="16.5" customHeight="1" thickTop="1">
      <c r="A1" s="380"/>
      <c r="B1" s="383" t="s">
        <v>68</v>
      </c>
      <c r="C1" s="383"/>
      <c r="D1" s="383"/>
      <c r="E1" s="383"/>
      <c r="F1" s="383"/>
      <c r="G1" s="384"/>
    </row>
    <row r="2" spans="1:7" ht="16.5" customHeight="1">
      <c r="A2" s="381"/>
      <c r="B2" s="385"/>
      <c r="C2" s="385"/>
      <c r="D2" s="385"/>
      <c r="E2" s="385"/>
      <c r="F2" s="385"/>
      <c r="G2" s="386"/>
    </row>
    <row r="3" spans="1:7" ht="16.5" customHeight="1">
      <c r="A3" s="381"/>
      <c r="B3" s="385"/>
      <c r="C3" s="385"/>
      <c r="D3" s="385"/>
      <c r="E3" s="385"/>
      <c r="F3" s="385"/>
      <c r="G3" s="386"/>
    </row>
    <row r="4" spans="1:7" ht="23.25" customHeight="1">
      <c r="A4" s="382"/>
      <c r="B4" s="387"/>
      <c r="C4" s="387"/>
      <c r="D4" s="387"/>
      <c r="E4" s="387"/>
      <c r="F4" s="387"/>
      <c r="G4" s="388"/>
    </row>
    <row r="5" spans="1:7" s="30" customFormat="1" ht="18.75" customHeight="1">
      <c r="A5" s="402" t="s">
        <v>109</v>
      </c>
      <c r="B5" s="403"/>
      <c r="C5" s="403"/>
      <c r="D5" s="403"/>
      <c r="E5" s="403"/>
      <c r="F5" s="403"/>
      <c r="G5" s="404"/>
    </row>
    <row r="6" spans="1:7" ht="30">
      <c r="A6" s="391" t="s">
        <v>28</v>
      </c>
      <c r="B6" s="392"/>
      <c r="C6" s="392"/>
      <c r="D6" s="393"/>
      <c r="E6" s="1" t="s">
        <v>27</v>
      </c>
      <c r="F6" s="118" t="s">
        <v>1</v>
      </c>
      <c r="G6" s="123" t="s">
        <v>2</v>
      </c>
    </row>
    <row r="7" spans="1:7" ht="15">
      <c r="A7" s="124" t="s">
        <v>96</v>
      </c>
      <c r="B7" s="117"/>
      <c r="C7" s="117"/>
      <c r="D7" s="117"/>
      <c r="E7" s="17"/>
      <c r="F7" s="118">
        <f>SUM(F8:F15)</f>
        <v>480</v>
      </c>
      <c r="G7" s="125" t="s">
        <v>2</v>
      </c>
    </row>
    <row r="8" spans="1:7" ht="88.5" customHeight="1">
      <c r="A8" s="352" t="s">
        <v>0</v>
      </c>
      <c r="B8" s="353"/>
      <c r="C8" s="353"/>
      <c r="D8" s="353"/>
      <c r="E8" s="353"/>
      <c r="F8" s="353"/>
      <c r="G8" s="354"/>
    </row>
    <row r="9" spans="1:7" ht="80.25" customHeight="1">
      <c r="A9" s="376" t="s">
        <v>51</v>
      </c>
      <c r="B9" s="377"/>
      <c r="C9" s="377"/>
      <c r="D9" s="378"/>
      <c r="E9" s="14">
        <v>2</v>
      </c>
      <c r="F9" s="14">
        <v>20</v>
      </c>
      <c r="G9" s="126" t="s">
        <v>2</v>
      </c>
    </row>
    <row r="10" spans="1:7" ht="29.25" customHeight="1">
      <c r="A10" s="376" t="s">
        <v>52</v>
      </c>
      <c r="B10" s="377"/>
      <c r="C10" s="377"/>
      <c r="D10" s="378"/>
      <c r="E10" s="16" t="s">
        <v>33</v>
      </c>
      <c r="F10" s="111">
        <v>40</v>
      </c>
      <c r="G10" s="127" t="s">
        <v>2</v>
      </c>
    </row>
    <row r="11" spans="1:7" ht="159" customHeight="1">
      <c r="A11" s="376" t="s">
        <v>53</v>
      </c>
      <c r="B11" s="377"/>
      <c r="C11" s="377"/>
      <c r="D11" s="378"/>
      <c r="E11" s="16" t="s">
        <v>34</v>
      </c>
      <c r="F11" s="111">
        <v>20</v>
      </c>
      <c r="G11" s="127" t="s">
        <v>2</v>
      </c>
    </row>
    <row r="12" spans="1:7" ht="82.5" customHeight="1">
      <c r="A12" s="376" t="s">
        <v>44</v>
      </c>
      <c r="B12" s="377"/>
      <c r="C12" s="377"/>
      <c r="D12" s="378"/>
      <c r="E12" s="16" t="s">
        <v>35</v>
      </c>
      <c r="F12" s="111">
        <v>20</v>
      </c>
      <c r="G12" s="127" t="s">
        <v>2</v>
      </c>
    </row>
    <row r="13" spans="1:7" ht="33" customHeight="1">
      <c r="A13" s="394" t="s">
        <v>102</v>
      </c>
      <c r="B13" s="395"/>
      <c r="C13" s="395"/>
      <c r="D13" s="396"/>
      <c r="E13" s="389" t="s">
        <v>36</v>
      </c>
      <c r="F13" s="333">
        <v>80</v>
      </c>
      <c r="G13" s="400" t="s">
        <v>2</v>
      </c>
    </row>
    <row r="14" spans="1:8" ht="79.5" customHeight="1">
      <c r="A14" s="397"/>
      <c r="B14" s="398"/>
      <c r="C14" s="398"/>
      <c r="D14" s="399"/>
      <c r="E14" s="390"/>
      <c r="F14" s="334"/>
      <c r="G14" s="401"/>
      <c r="H14" s="88"/>
    </row>
    <row r="15" spans="1:7" s="43" customFormat="1" ht="15.75" thickBot="1">
      <c r="A15" s="340" t="s">
        <v>103</v>
      </c>
      <c r="B15" s="341"/>
      <c r="C15" s="128"/>
      <c r="D15" s="128"/>
      <c r="E15" s="129"/>
      <c r="F15" s="129">
        <v>300</v>
      </c>
      <c r="G15" s="130" t="s">
        <v>2</v>
      </c>
    </row>
    <row r="16" spans="1:7" s="43" customFormat="1" ht="15.75" thickTop="1">
      <c r="A16" s="58"/>
      <c r="B16" s="58"/>
      <c r="C16" s="58"/>
      <c r="D16" s="58"/>
      <c r="E16" s="29"/>
      <c r="F16" s="29"/>
      <c r="G16" s="54"/>
    </row>
    <row r="17" spans="1:7" s="43" customFormat="1" ht="15">
      <c r="A17" s="58"/>
      <c r="B17" s="58"/>
      <c r="C17" s="58"/>
      <c r="D17" s="58"/>
      <c r="E17" s="29"/>
      <c r="F17" s="29"/>
      <c r="G17" s="54"/>
    </row>
    <row r="18" spans="1:7" s="43" customFormat="1" ht="15">
      <c r="A18" s="58"/>
      <c r="B18" s="58"/>
      <c r="C18" s="58"/>
      <c r="D18" s="58"/>
      <c r="E18" s="29"/>
      <c r="F18" s="29"/>
      <c r="G18" s="54"/>
    </row>
    <row r="19" spans="1:7" s="43" customFormat="1" ht="15.75" thickBot="1">
      <c r="A19" s="58"/>
      <c r="B19" s="58"/>
      <c r="C19" s="58"/>
      <c r="D19" s="58"/>
      <c r="E19" s="29"/>
      <c r="F19" s="29"/>
      <c r="G19" s="54"/>
    </row>
    <row r="20" spans="1:7" ht="30" customHeight="1" thickTop="1">
      <c r="A20" s="131" t="s">
        <v>28</v>
      </c>
      <c r="B20" s="132"/>
      <c r="C20" s="372"/>
      <c r="D20" s="372"/>
      <c r="E20" s="133" t="s">
        <v>27</v>
      </c>
      <c r="F20" s="133" t="s">
        <v>1</v>
      </c>
      <c r="G20" s="134" t="s">
        <v>2</v>
      </c>
    </row>
    <row r="21" spans="1:7" ht="16.5" customHeight="1">
      <c r="A21" s="135" t="s">
        <v>97</v>
      </c>
      <c r="B21" s="62"/>
      <c r="C21" s="62"/>
      <c r="D21" s="62"/>
      <c r="E21" s="62"/>
      <c r="F21" s="118">
        <f>SUM(F22:F25)</f>
        <v>240</v>
      </c>
      <c r="G21" s="125" t="s">
        <v>2</v>
      </c>
    </row>
    <row r="22" spans="1:7" ht="87.75" customHeight="1">
      <c r="A22" s="373" t="s">
        <v>45</v>
      </c>
      <c r="B22" s="374"/>
      <c r="C22" s="374"/>
      <c r="D22" s="375"/>
      <c r="E22" s="14">
        <v>1</v>
      </c>
      <c r="F22" s="14">
        <v>100</v>
      </c>
      <c r="G22" s="126" t="s">
        <v>2</v>
      </c>
    </row>
    <row r="23" spans="1:7" ht="89.25" customHeight="1">
      <c r="A23" s="376" t="s">
        <v>47</v>
      </c>
      <c r="B23" s="377"/>
      <c r="C23" s="377"/>
      <c r="D23" s="378"/>
      <c r="E23" s="111" t="s">
        <v>48</v>
      </c>
      <c r="F23" s="111">
        <v>50</v>
      </c>
      <c r="G23" s="127" t="s">
        <v>2</v>
      </c>
    </row>
    <row r="24" spans="1:7" ht="147.75" customHeight="1">
      <c r="A24" s="376" t="s">
        <v>46</v>
      </c>
      <c r="B24" s="377"/>
      <c r="C24" s="377"/>
      <c r="D24" s="378"/>
      <c r="E24" s="111"/>
      <c r="F24" s="111">
        <v>50</v>
      </c>
      <c r="G24" s="127" t="s">
        <v>2</v>
      </c>
    </row>
    <row r="25" spans="1:7" ht="54.75" customHeight="1" thickBot="1">
      <c r="A25" s="349" t="s">
        <v>54</v>
      </c>
      <c r="B25" s="350"/>
      <c r="C25" s="350"/>
      <c r="D25" s="351"/>
      <c r="E25" s="129">
        <v>4</v>
      </c>
      <c r="F25" s="129">
        <v>40</v>
      </c>
      <c r="G25" s="136" t="s">
        <v>2</v>
      </c>
    </row>
    <row r="26" spans="1:7" s="43" customFormat="1" ht="15.75" thickTop="1">
      <c r="A26" s="58"/>
      <c r="B26" s="58"/>
      <c r="C26" s="58"/>
      <c r="D26" s="58"/>
      <c r="E26" s="29"/>
      <c r="F26" s="29"/>
      <c r="G26" s="54"/>
    </row>
    <row r="27" spans="1:7" s="43" customFormat="1" ht="15">
      <c r="A27" s="58"/>
      <c r="B27" s="58"/>
      <c r="C27" s="58"/>
      <c r="D27" s="58"/>
      <c r="E27" s="29"/>
      <c r="F27" s="29"/>
      <c r="G27" s="54"/>
    </row>
    <row r="28" spans="1:7" s="43" customFormat="1" ht="15">
      <c r="A28" s="58"/>
      <c r="B28" s="58"/>
      <c r="C28" s="58"/>
      <c r="D28" s="58"/>
      <c r="E28" s="29"/>
      <c r="F28" s="29"/>
      <c r="G28" s="54"/>
    </row>
    <row r="29" spans="1:7" s="43" customFormat="1" ht="15">
      <c r="A29" s="58"/>
      <c r="B29" s="58"/>
      <c r="C29" s="58"/>
      <c r="D29" s="58"/>
      <c r="E29" s="29"/>
      <c r="F29" s="29"/>
      <c r="G29" s="54"/>
    </row>
    <row r="30" spans="1:7" s="43" customFormat="1" ht="15">
      <c r="A30" s="58"/>
      <c r="B30" s="58"/>
      <c r="C30" s="58"/>
      <c r="D30" s="58"/>
      <c r="E30" s="29"/>
      <c r="F30" s="29"/>
      <c r="G30" s="54"/>
    </row>
    <row r="31" spans="1:7" s="43" customFormat="1" ht="15">
      <c r="A31" s="58"/>
      <c r="B31" s="58"/>
      <c r="C31" s="58"/>
      <c r="D31" s="58"/>
      <c r="E31" s="29"/>
      <c r="F31" s="29"/>
      <c r="G31" s="54"/>
    </row>
    <row r="32" spans="1:7" s="43" customFormat="1" ht="15">
      <c r="A32" s="58"/>
      <c r="B32" s="58"/>
      <c r="C32" s="58"/>
      <c r="D32" s="58"/>
      <c r="E32" s="29"/>
      <c r="F32" s="29"/>
      <c r="G32" s="54"/>
    </row>
    <row r="33" spans="1:7" s="43" customFormat="1" ht="15">
      <c r="A33" s="58"/>
      <c r="B33" s="58"/>
      <c r="C33" s="58"/>
      <c r="D33" s="58"/>
      <c r="E33" s="29"/>
      <c r="F33" s="29"/>
      <c r="G33" s="54"/>
    </row>
    <row r="34" spans="1:7" s="43" customFormat="1" ht="15">
      <c r="A34" s="58"/>
      <c r="B34" s="58"/>
      <c r="C34" s="58"/>
      <c r="D34" s="58"/>
      <c r="E34" s="29"/>
      <c r="F34" s="29"/>
      <c r="G34" s="54"/>
    </row>
    <row r="35" spans="1:7" s="43" customFormat="1" ht="15">
      <c r="A35" s="58"/>
      <c r="B35" s="58"/>
      <c r="C35" s="58"/>
      <c r="D35" s="58"/>
      <c r="E35" s="29"/>
      <c r="F35" s="29"/>
      <c r="G35" s="54"/>
    </row>
    <row r="36" spans="1:7" s="43" customFormat="1" ht="15">
      <c r="A36" s="58"/>
      <c r="B36" s="58"/>
      <c r="C36" s="58"/>
      <c r="D36" s="58"/>
      <c r="E36" s="29"/>
      <c r="F36" s="29"/>
      <c r="G36" s="54"/>
    </row>
    <row r="37" spans="1:7" s="43" customFormat="1" ht="15">
      <c r="A37" s="58"/>
      <c r="B37" s="58"/>
      <c r="C37" s="58"/>
      <c r="D37" s="58"/>
      <c r="E37" s="29"/>
      <c r="F37" s="29"/>
      <c r="G37" s="54"/>
    </row>
    <row r="38" spans="1:7" s="43" customFormat="1" ht="15">
      <c r="A38" s="58"/>
      <c r="B38" s="58"/>
      <c r="C38" s="58"/>
      <c r="D38" s="58"/>
      <c r="E38" s="29"/>
      <c r="F38" s="29"/>
      <c r="G38" s="54"/>
    </row>
    <row r="39" spans="1:7" s="43" customFormat="1" ht="15">
      <c r="A39" s="58"/>
      <c r="B39" s="58"/>
      <c r="C39" s="58"/>
      <c r="D39" s="58"/>
      <c r="E39" s="29"/>
      <c r="F39" s="29"/>
      <c r="G39" s="54"/>
    </row>
    <row r="40" spans="1:7" s="43" customFormat="1" ht="15">
      <c r="A40" s="58"/>
      <c r="B40" s="58"/>
      <c r="C40" s="58"/>
      <c r="D40" s="58"/>
      <c r="E40" s="29"/>
      <c r="F40" s="29"/>
      <c r="G40" s="54"/>
    </row>
    <row r="41" spans="1:7" s="43" customFormat="1" ht="15">
      <c r="A41" s="58"/>
      <c r="B41" s="58"/>
      <c r="C41" s="58"/>
      <c r="D41" s="58"/>
      <c r="E41" s="29"/>
      <c r="F41" s="29"/>
      <c r="G41" s="54"/>
    </row>
    <row r="42" spans="1:7" s="43" customFormat="1" ht="15">
      <c r="A42" s="58"/>
      <c r="B42" s="58"/>
      <c r="C42" s="58"/>
      <c r="D42" s="58"/>
      <c r="E42" s="29"/>
      <c r="F42" s="29"/>
      <c r="G42" s="54"/>
    </row>
    <row r="43" spans="1:7" s="43" customFormat="1" ht="15">
      <c r="A43" s="58"/>
      <c r="B43" s="58"/>
      <c r="C43" s="58"/>
      <c r="D43" s="58"/>
      <c r="E43" s="29"/>
      <c r="F43" s="29"/>
      <c r="G43" s="54"/>
    </row>
    <row r="44" spans="1:7" s="43" customFormat="1" ht="15">
      <c r="A44" s="58"/>
      <c r="B44" s="58"/>
      <c r="C44" s="58"/>
      <c r="D44" s="58"/>
      <c r="E44" s="29"/>
      <c r="F44" s="29"/>
      <c r="G44" s="54"/>
    </row>
    <row r="45" spans="1:7" s="43" customFormat="1" ht="15">
      <c r="A45" s="58"/>
      <c r="B45" s="58"/>
      <c r="C45" s="58"/>
      <c r="D45" s="58"/>
      <c r="E45" s="29"/>
      <c r="F45" s="29"/>
      <c r="G45" s="54"/>
    </row>
    <row r="46" spans="1:7" s="43" customFormat="1" ht="15">
      <c r="A46" s="58"/>
      <c r="B46" s="58"/>
      <c r="C46" s="58"/>
      <c r="D46" s="58"/>
      <c r="E46" s="29"/>
      <c r="F46" s="29"/>
      <c r="G46" s="54"/>
    </row>
    <row r="47" spans="1:7" s="43" customFormat="1" ht="15">
      <c r="A47" s="58"/>
      <c r="B47" s="58"/>
      <c r="C47" s="58"/>
      <c r="D47" s="58"/>
      <c r="E47" s="29"/>
      <c r="F47" s="29"/>
      <c r="G47" s="54"/>
    </row>
    <row r="48" spans="1:7" s="43" customFormat="1" ht="15.75" thickBot="1">
      <c r="A48" s="58"/>
      <c r="B48" s="58"/>
      <c r="C48" s="58"/>
      <c r="D48" s="58"/>
      <c r="E48" s="29"/>
      <c r="F48" s="29"/>
      <c r="G48" s="54"/>
    </row>
    <row r="49" spans="1:7" s="43" customFormat="1" ht="15.75" thickTop="1">
      <c r="A49" s="366" t="s">
        <v>129</v>
      </c>
      <c r="B49" s="367"/>
      <c r="C49" s="367"/>
      <c r="D49" s="367"/>
      <c r="E49" s="368"/>
      <c r="F49" s="133">
        <f>SUM(F50:F59)</f>
        <v>265</v>
      </c>
      <c r="G49" s="138" t="s">
        <v>2</v>
      </c>
    </row>
    <row r="50" spans="1:7" s="43" customFormat="1" ht="44.25" customHeight="1">
      <c r="A50" s="342" t="s">
        <v>5</v>
      </c>
      <c r="B50" s="343"/>
      <c r="C50" s="343"/>
      <c r="D50" s="343"/>
      <c r="E50" s="343"/>
      <c r="F50" s="343"/>
      <c r="G50" s="379"/>
    </row>
    <row r="51" spans="1:7" s="43" customFormat="1" ht="42.75" customHeight="1">
      <c r="A51" s="342" t="s">
        <v>55</v>
      </c>
      <c r="B51" s="343"/>
      <c r="C51" s="343"/>
      <c r="D51" s="343"/>
      <c r="E51" s="2">
        <v>1</v>
      </c>
      <c r="F51" s="2">
        <v>40</v>
      </c>
      <c r="G51" s="139" t="s">
        <v>2</v>
      </c>
    </row>
    <row r="52" spans="1:7" s="43" customFormat="1" ht="31.5" customHeight="1">
      <c r="A52" s="344" t="s">
        <v>31</v>
      </c>
      <c r="B52" s="345"/>
      <c r="C52" s="345"/>
      <c r="D52" s="345"/>
      <c r="E52" s="87">
        <v>6</v>
      </c>
      <c r="F52" s="87">
        <v>60</v>
      </c>
      <c r="G52" s="127" t="s">
        <v>2</v>
      </c>
    </row>
    <row r="53" spans="1:7" s="43" customFormat="1" ht="15">
      <c r="A53" s="344" t="s">
        <v>32</v>
      </c>
      <c r="B53" s="345"/>
      <c r="C53" s="345"/>
      <c r="D53" s="345"/>
      <c r="E53" s="87">
        <v>4</v>
      </c>
      <c r="F53" s="87">
        <v>40</v>
      </c>
      <c r="G53" s="127" t="s">
        <v>2</v>
      </c>
    </row>
    <row r="54" spans="1:7" s="43" customFormat="1" ht="69.75" customHeight="1">
      <c r="A54" s="355" t="s">
        <v>66</v>
      </c>
      <c r="B54" s="356"/>
      <c r="C54" s="356"/>
      <c r="D54" s="356"/>
      <c r="E54" s="87">
        <v>15</v>
      </c>
      <c r="F54" s="87">
        <v>30</v>
      </c>
      <c r="G54" s="127" t="s">
        <v>2</v>
      </c>
    </row>
    <row r="55" spans="1:7" s="43" customFormat="1" ht="15">
      <c r="A55" s="357" t="s">
        <v>73</v>
      </c>
      <c r="B55" s="358"/>
      <c r="C55" s="358"/>
      <c r="D55" s="358"/>
      <c r="E55" s="87">
        <v>3</v>
      </c>
      <c r="F55" s="87">
        <v>15</v>
      </c>
      <c r="G55" s="127" t="s">
        <v>2</v>
      </c>
    </row>
    <row r="56" spans="1:7" s="43" customFormat="1" ht="32.25" customHeight="1">
      <c r="A56" s="355" t="s">
        <v>56</v>
      </c>
      <c r="B56" s="356"/>
      <c r="C56" s="356"/>
      <c r="D56" s="356"/>
      <c r="E56" s="87">
        <v>1</v>
      </c>
      <c r="F56" s="87">
        <v>10</v>
      </c>
      <c r="G56" s="127" t="s">
        <v>2</v>
      </c>
    </row>
    <row r="57" spans="1:7" s="43" customFormat="1" ht="33" customHeight="1">
      <c r="A57" s="355" t="s">
        <v>57</v>
      </c>
      <c r="B57" s="356"/>
      <c r="C57" s="356"/>
      <c r="D57" s="356"/>
      <c r="E57" s="87"/>
      <c r="F57" s="87">
        <v>20</v>
      </c>
      <c r="G57" s="127" t="s">
        <v>2</v>
      </c>
    </row>
    <row r="58" spans="1:7" s="43" customFormat="1" ht="69" customHeight="1">
      <c r="A58" s="355" t="s">
        <v>101</v>
      </c>
      <c r="B58" s="356"/>
      <c r="C58" s="356"/>
      <c r="D58" s="356"/>
      <c r="E58" s="89"/>
      <c r="F58" s="87">
        <v>20</v>
      </c>
      <c r="G58" s="127" t="s">
        <v>2</v>
      </c>
    </row>
    <row r="59" spans="1:7" s="43" customFormat="1" ht="28.5" customHeight="1" thickBot="1">
      <c r="A59" s="359" t="s">
        <v>72</v>
      </c>
      <c r="B59" s="360"/>
      <c r="C59" s="141"/>
      <c r="D59" s="142"/>
      <c r="E59" s="129"/>
      <c r="F59" s="129">
        <v>30</v>
      </c>
      <c r="G59" s="140" t="s">
        <v>2</v>
      </c>
    </row>
    <row r="60" spans="1:7" s="43" customFormat="1" ht="15.75" thickTop="1">
      <c r="A60" s="58"/>
      <c r="B60" s="58"/>
      <c r="C60" s="58"/>
      <c r="D60" s="58"/>
      <c r="E60" s="29"/>
      <c r="F60" s="29"/>
      <c r="G60" s="54"/>
    </row>
    <row r="61" spans="1:7" s="43" customFormat="1" ht="15">
      <c r="A61" s="58"/>
      <c r="B61" s="58"/>
      <c r="C61" s="58"/>
      <c r="D61" s="58"/>
      <c r="E61" s="29"/>
      <c r="F61" s="29"/>
      <c r="G61" s="54"/>
    </row>
    <row r="62" spans="1:7" s="43" customFormat="1" ht="15">
      <c r="A62" s="58"/>
      <c r="B62" s="58"/>
      <c r="C62" s="58"/>
      <c r="D62" s="58"/>
      <c r="E62" s="29"/>
      <c r="F62" s="29"/>
      <c r="G62" s="54"/>
    </row>
    <row r="63" spans="1:7" s="43" customFormat="1" ht="15">
      <c r="A63" s="58"/>
      <c r="B63" s="58"/>
      <c r="C63" s="58"/>
      <c r="D63" s="58"/>
      <c r="E63" s="29"/>
      <c r="F63" s="29"/>
      <c r="G63" s="54"/>
    </row>
    <row r="64" spans="1:7" s="43" customFormat="1" ht="15">
      <c r="A64" s="58"/>
      <c r="B64" s="58"/>
      <c r="C64" s="58"/>
      <c r="D64" s="58"/>
      <c r="E64" s="29"/>
      <c r="F64" s="29"/>
      <c r="G64" s="54"/>
    </row>
    <row r="65" spans="1:7" s="43" customFormat="1" ht="15">
      <c r="A65" s="58"/>
      <c r="B65" s="58"/>
      <c r="C65" s="58"/>
      <c r="D65" s="58"/>
      <c r="E65" s="29"/>
      <c r="F65" s="29"/>
      <c r="G65" s="54"/>
    </row>
    <row r="66" spans="1:7" s="43" customFormat="1" ht="15">
      <c r="A66" s="58"/>
      <c r="B66" s="58"/>
      <c r="C66" s="58"/>
      <c r="D66" s="58"/>
      <c r="E66" s="29"/>
      <c r="F66" s="29"/>
      <c r="G66" s="54"/>
    </row>
    <row r="67" spans="1:7" s="43" customFormat="1" ht="15">
      <c r="A67" s="58"/>
      <c r="B67" s="58"/>
      <c r="C67" s="58"/>
      <c r="D67" s="58"/>
      <c r="E67" s="29"/>
      <c r="F67" s="29"/>
      <c r="G67" s="54"/>
    </row>
    <row r="68" spans="1:7" s="43" customFormat="1" ht="15">
      <c r="A68" s="58"/>
      <c r="B68" s="58"/>
      <c r="C68" s="58"/>
      <c r="D68" s="58"/>
      <c r="E68" s="29"/>
      <c r="F68" s="29"/>
      <c r="G68" s="54"/>
    </row>
    <row r="69" spans="1:7" s="43" customFormat="1" ht="15">
      <c r="A69" s="58"/>
      <c r="B69" s="58"/>
      <c r="C69" s="58"/>
      <c r="D69" s="58"/>
      <c r="E69" s="29"/>
      <c r="F69" s="29"/>
      <c r="G69" s="54"/>
    </row>
    <row r="70" spans="1:7" s="43" customFormat="1" ht="15">
      <c r="A70" s="58"/>
      <c r="B70" s="58"/>
      <c r="C70" s="58"/>
      <c r="D70" s="58"/>
      <c r="E70" s="29"/>
      <c r="F70" s="29"/>
      <c r="G70" s="54"/>
    </row>
    <row r="71" spans="1:7" s="43" customFormat="1" ht="15">
      <c r="A71" s="58"/>
      <c r="B71" s="58"/>
      <c r="C71" s="58"/>
      <c r="D71" s="58"/>
      <c r="E71" s="29"/>
      <c r="F71" s="29"/>
      <c r="G71" s="54"/>
    </row>
    <row r="72" spans="1:7" s="43" customFormat="1" ht="15">
      <c r="A72" s="58"/>
      <c r="B72" s="58"/>
      <c r="C72" s="58"/>
      <c r="D72" s="58"/>
      <c r="E72" s="29"/>
      <c r="F72" s="29"/>
      <c r="G72" s="54"/>
    </row>
    <row r="73" spans="1:7" s="43" customFormat="1" ht="15">
      <c r="A73" s="58"/>
      <c r="B73" s="58"/>
      <c r="C73" s="58"/>
      <c r="D73" s="58"/>
      <c r="E73" s="29"/>
      <c r="F73" s="29"/>
      <c r="G73" s="54"/>
    </row>
    <row r="74" spans="1:7" s="43" customFormat="1" ht="15">
      <c r="A74" s="58"/>
      <c r="B74" s="58"/>
      <c r="C74" s="58"/>
      <c r="D74" s="58"/>
      <c r="E74" s="29"/>
      <c r="F74" s="29"/>
      <c r="G74" s="54"/>
    </row>
    <row r="75" spans="1:7" s="43" customFormat="1" ht="15">
      <c r="A75" s="58"/>
      <c r="B75" s="58"/>
      <c r="C75" s="58"/>
      <c r="D75" s="58"/>
      <c r="E75" s="29"/>
      <c r="F75" s="29"/>
      <c r="G75" s="54"/>
    </row>
    <row r="76" spans="1:7" s="43" customFormat="1" ht="15">
      <c r="A76" s="58"/>
      <c r="B76" s="58"/>
      <c r="C76" s="58"/>
      <c r="D76" s="58"/>
      <c r="E76" s="29"/>
      <c r="F76" s="29"/>
      <c r="G76" s="54"/>
    </row>
    <row r="77" spans="1:7" s="43" customFormat="1" ht="15">
      <c r="A77" s="58"/>
      <c r="B77" s="58"/>
      <c r="C77" s="58"/>
      <c r="D77" s="58"/>
      <c r="E77" s="29"/>
      <c r="F77" s="29"/>
      <c r="G77" s="54"/>
    </row>
    <row r="78" spans="1:7" s="43" customFormat="1" ht="15">
      <c r="A78" s="58"/>
      <c r="B78" s="58"/>
      <c r="C78" s="58"/>
      <c r="D78" s="58"/>
      <c r="E78" s="29"/>
      <c r="F78" s="29"/>
      <c r="G78" s="54"/>
    </row>
    <row r="79" spans="1:7" s="43" customFormat="1" ht="15">
      <c r="A79" s="58"/>
      <c r="B79" s="58"/>
      <c r="C79" s="58"/>
      <c r="D79" s="58"/>
      <c r="E79" s="29"/>
      <c r="F79" s="29"/>
      <c r="G79" s="54"/>
    </row>
    <row r="80" spans="1:7" s="43" customFormat="1" ht="15">
      <c r="A80" s="58"/>
      <c r="B80" s="58"/>
      <c r="C80" s="58"/>
      <c r="D80" s="58"/>
      <c r="E80" s="29"/>
      <c r="F80" s="29"/>
      <c r="G80" s="54"/>
    </row>
    <row r="81" spans="1:7" s="43" customFormat="1" ht="15">
      <c r="A81" s="58"/>
      <c r="B81" s="58"/>
      <c r="C81" s="58"/>
      <c r="D81" s="58"/>
      <c r="E81" s="29"/>
      <c r="F81" s="29"/>
      <c r="G81" s="54"/>
    </row>
    <row r="82" spans="1:7" s="43" customFormat="1" ht="15">
      <c r="A82" s="58"/>
      <c r="B82" s="58"/>
      <c r="C82" s="58"/>
      <c r="D82" s="58"/>
      <c r="E82" s="29"/>
      <c r="F82" s="29"/>
      <c r="G82" s="54"/>
    </row>
    <row r="83" spans="1:7" s="43" customFormat="1" ht="15">
      <c r="A83" s="58"/>
      <c r="B83" s="58"/>
      <c r="C83" s="58"/>
      <c r="D83" s="58"/>
      <c r="E83" s="29"/>
      <c r="F83" s="29"/>
      <c r="G83" s="54"/>
    </row>
    <row r="84" spans="1:7" s="43" customFormat="1" ht="15.75" thickBot="1">
      <c r="A84" s="58"/>
      <c r="B84" s="58"/>
      <c r="C84" s="58"/>
      <c r="D84" s="58"/>
      <c r="E84" s="29"/>
      <c r="F84" s="29"/>
      <c r="G84" s="54"/>
    </row>
    <row r="85" spans="1:7" ht="16.5" customHeight="1" thickTop="1">
      <c r="A85" s="369" t="s">
        <v>130</v>
      </c>
      <c r="B85" s="370"/>
      <c r="C85" s="370"/>
      <c r="D85" s="370"/>
      <c r="E85" s="371"/>
      <c r="F85" s="133">
        <f>SUM(F86:F92)</f>
        <v>1040</v>
      </c>
      <c r="G85" s="138" t="s">
        <v>2</v>
      </c>
    </row>
    <row r="86" spans="1:7" ht="16.5" customHeight="1">
      <c r="A86" s="327" t="s">
        <v>105</v>
      </c>
      <c r="B86" s="328"/>
      <c r="C86" s="328"/>
      <c r="D86" s="329"/>
      <c r="E86" s="333"/>
      <c r="F86" s="333">
        <v>150</v>
      </c>
      <c r="G86" s="335" t="s">
        <v>2</v>
      </c>
    </row>
    <row r="87" spans="1:7" ht="46.5" customHeight="1">
      <c r="A87" s="330"/>
      <c r="B87" s="331"/>
      <c r="C87" s="331"/>
      <c r="D87" s="332"/>
      <c r="E87" s="334"/>
      <c r="F87" s="334"/>
      <c r="G87" s="336"/>
    </row>
    <row r="88" spans="1:7" ht="36.75" customHeight="1">
      <c r="A88" s="327" t="s">
        <v>49</v>
      </c>
      <c r="B88" s="328"/>
      <c r="C88" s="328"/>
      <c r="D88" s="329"/>
      <c r="E88" s="333" t="s">
        <v>30</v>
      </c>
      <c r="F88" s="333">
        <v>450</v>
      </c>
      <c r="G88" s="335" t="s">
        <v>2</v>
      </c>
    </row>
    <row r="89" spans="1:7" ht="59.25" customHeight="1">
      <c r="A89" s="330"/>
      <c r="B89" s="331"/>
      <c r="C89" s="331"/>
      <c r="D89" s="332"/>
      <c r="E89" s="334"/>
      <c r="F89" s="334"/>
      <c r="G89" s="336"/>
    </row>
    <row r="90" spans="1:7" s="43" customFormat="1" ht="38.25" customHeight="1">
      <c r="A90" s="337" t="s">
        <v>104</v>
      </c>
      <c r="B90" s="338"/>
      <c r="C90" s="338"/>
      <c r="D90" s="339"/>
      <c r="E90" s="77" t="s">
        <v>95</v>
      </c>
      <c r="F90" s="112">
        <v>300</v>
      </c>
      <c r="G90" s="127" t="s">
        <v>2</v>
      </c>
    </row>
    <row r="91" spans="1:7" s="43" customFormat="1" ht="79.5" customHeight="1">
      <c r="A91" s="337" t="s">
        <v>106</v>
      </c>
      <c r="B91" s="338"/>
      <c r="C91" s="338"/>
      <c r="D91" s="339"/>
      <c r="E91" s="77" t="s">
        <v>115</v>
      </c>
      <c r="F91" s="112">
        <v>100</v>
      </c>
      <c r="G91" s="127" t="s">
        <v>2</v>
      </c>
    </row>
    <row r="92" spans="1:7" ht="63" customHeight="1" thickBot="1">
      <c r="A92" s="346" t="s">
        <v>50</v>
      </c>
      <c r="B92" s="347"/>
      <c r="C92" s="347"/>
      <c r="D92" s="348"/>
      <c r="E92" s="143"/>
      <c r="F92" s="129">
        <v>40</v>
      </c>
      <c r="G92" s="130" t="s">
        <v>2</v>
      </c>
    </row>
    <row r="93" spans="1:7" s="43" customFormat="1" ht="16.5" thickTop="1">
      <c r="A93" s="53"/>
      <c r="B93" s="53"/>
      <c r="C93" s="53"/>
      <c r="D93" s="53"/>
      <c r="E93" s="54"/>
      <c r="F93" s="29"/>
      <c r="G93" s="29"/>
    </row>
    <row r="94" spans="1:7" s="43" customFormat="1" ht="16.5" thickBot="1">
      <c r="A94" s="53"/>
      <c r="B94" s="53"/>
      <c r="C94" s="53"/>
      <c r="D94" s="53"/>
      <c r="E94" s="54"/>
      <c r="F94" s="29"/>
      <c r="G94" s="29"/>
    </row>
    <row r="95" spans="1:7" s="43" customFormat="1" ht="14.25" customHeight="1" thickTop="1">
      <c r="A95" s="144" t="s">
        <v>137</v>
      </c>
      <c r="B95" s="145"/>
      <c r="C95" s="145"/>
      <c r="D95" s="145"/>
      <c r="E95" s="145"/>
      <c r="F95" s="133">
        <f>SUM(F96:F102)</f>
        <v>1520</v>
      </c>
      <c r="G95" s="138" t="s">
        <v>2</v>
      </c>
    </row>
    <row r="96" spans="1:7" s="43" customFormat="1" ht="14.25" customHeight="1">
      <c r="A96" s="363" t="s">
        <v>29</v>
      </c>
      <c r="B96" s="364"/>
      <c r="C96" s="364"/>
      <c r="D96" s="364"/>
      <c r="E96" s="365"/>
      <c r="F96" s="111">
        <v>300</v>
      </c>
      <c r="G96" s="146" t="s">
        <v>2</v>
      </c>
    </row>
    <row r="97" spans="1:7" s="43" customFormat="1" ht="14.25" customHeight="1">
      <c r="A97" s="363" t="s">
        <v>108</v>
      </c>
      <c r="B97" s="364"/>
      <c r="C97" s="364"/>
      <c r="D97" s="364"/>
      <c r="E97" s="365"/>
      <c r="F97" s="87">
        <v>600</v>
      </c>
      <c r="G97" s="146" t="s">
        <v>2</v>
      </c>
    </row>
    <row r="98" spans="1:7" s="43" customFormat="1" ht="14.25" customHeight="1">
      <c r="A98" s="257" t="s">
        <v>107</v>
      </c>
      <c r="B98" s="445"/>
      <c r="C98" s="445"/>
      <c r="D98" s="445"/>
      <c r="E98" s="446"/>
      <c r="F98" s="112">
        <v>300</v>
      </c>
      <c r="G98" s="146" t="s">
        <v>2</v>
      </c>
    </row>
    <row r="99" spans="1:7" s="43" customFormat="1" ht="14.25" customHeight="1">
      <c r="A99" s="257" t="s">
        <v>123</v>
      </c>
      <c r="B99" s="445"/>
      <c r="C99" s="445"/>
      <c r="D99" s="445"/>
      <c r="E99" s="446"/>
      <c r="F99" s="112">
        <v>100</v>
      </c>
      <c r="G99" s="146" t="s">
        <v>2</v>
      </c>
    </row>
    <row r="100" spans="1:7" s="43" customFormat="1" ht="14.25" customHeight="1">
      <c r="A100" s="257" t="s">
        <v>43</v>
      </c>
      <c r="B100" s="445"/>
      <c r="C100" s="445"/>
      <c r="D100" s="445"/>
      <c r="E100" s="446"/>
      <c r="F100" s="112">
        <v>100</v>
      </c>
      <c r="G100" s="127" t="s">
        <v>2</v>
      </c>
    </row>
    <row r="101" spans="1:7" s="43" customFormat="1" ht="14.25" customHeight="1">
      <c r="A101" s="257" t="s">
        <v>42</v>
      </c>
      <c r="B101" s="445"/>
      <c r="C101" s="445"/>
      <c r="D101" s="445"/>
      <c r="E101" s="446"/>
      <c r="F101" s="112">
        <v>70</v>
      </c>
      <c r="G101" s="127" t="s">
        <v>2</v>
      </c>
    </row>
    <row r="102" spans="1:7" s="43" customFormat="1" ht="14.25" customHeight="1" thickBot="1">
      <c r="A102" s="260" t="s">
        <v>41</v>
      </c>
      <c r="B102" s="361"/>
      <c r="C102" s="361"/>
      <c r="D102" s="361"/>
      <c r="E102" s="362"/>
      <c r="F102" s="129">
        <v>50</v>
      </c>
      <c r="G102" s="130" t="s">
        <v>2</v>
      </c>
    </row>
    <row r="103" spans="1:7" s="43" customFormat="1" ht="14.25" customHeight="1" thickTop="1">
      <c r="A103" s="76"/>
      <c r="B103" s="76"/>
      <c r="C103" s="76"/>
      <c r="D103" s="76"/>
      <c r="E103" s="29"/>
      <c r="F103" s="29"/>
      <c r="G103" s="61"/>
    </row>
    <row r="104" spans="1:7" s="43" customFormat="1" ht="14.25" customHeight="1" thickBot="1">
      <c r="A104" s="76"/>
      <c r="B104" s="76"/>
      <c r="C104" s="76"/>
      <c r="D104" s="76"/>
      <c r="E104" s="29"/>
      <c r="F104" s="29"/>
      <c r="G104" s="61"/>
    </row>
    <row r="105" spans="1:7" ht="14.25" customHeight="1" thickTop="1">
      <c r="A105" s="252" t="s">
        <v>138</v>
      </c>
      <c r="B105" s="253"/>
      <c r="C105" s="253"/>
      <c r="D105" s="253"/>
      <c r="E105" s="147"/>
      <c r="F105" s="133">
        <f>SUM(F106:F108)</f>
        <v>80</v>
      </c>
      <c r="G105" s="138" t="s">
        <v>2</v>
      </c>
    </row>
    <row r="106" spans="1:7" ht="16.5" customHeight="1">
      <c r="A106" s="257" t="s">
        <v>111</v>
      </c>
      <c r="B106" s="258"/>
      <c r="C106" s="258"/>
      <c r="D106" s="259"/>
      <c r="E106" s="2">
        <v>1</v>
      </c>
      <c r="F106" s="3">
        <v>50</v>
      </c>
      <c r="G106" s="148" t="s">
        <v>2</v>
      </c>
    </row>
    <row r="107" spans="1:7" ht="16.5" customHeight="1">
      <c r="A107" s="254" t="s">
        <v>133</v>
      </c>
      <c r="B107" s="255"/>
      <c r="C107" s="255"/>
      <c r="D107" s="256"/>
      <c r="E107" s="87">
        <v>1</v>
      </c>
      <c r="F107" s="87">
        <v>20</v>
      </c>
      <c r="G107" s="149" t="s">
        <v>2</v>
      </c>
    </row>
    <row r="108" spans="1:7" ht="16.5" customHeight="1" thickBot="1">
      <c r="A108" s="452" t="s">
        <v>70</v>
      </c>
      <c r="B108" s="261"/>
      <c r="C108" s="261"/>
      <c r="D108" s="262"/>
      <c r="E108" s="129">
        <v>1</v>
      </c>
      <c r="F108" s="129">
        <v>10</v>
      </c>
      <c r="G108" s="140" t="s">
        <v>2</v>
      </c>
    </row>
    <row r="109" spans="1:7" s="43" customFormat="1" ht="16.5" customHeight="1" thickTop="1">
      <c r="A109" s="76"/>
      <c r="B109" s="76"/>
      <c r="C109" s="76"/>
      <c r="D109" s="76"/>
      <c r="E109" s="29"/>
      <c r="F109" s="29"/>
      <c r="G109" s="69"/>
    </row>
    <row r="110" spans="1:7" s="43" customFormat="1" ht="16.5" customHeight="1" thickBot="1">
      <c r="A110" s="76"/>
      <c r="B110" s="76"/>
      <c r="C110" s="76"/>
      <c r="D110" s="76"/>
      <c r="E110" s="29"/>
      <c r="F110" s="29"/>
      <c r="G110" s="69"/>
    </row>
    <row r="111" spans="1:7" ht="16.5" customHeight="1" thickTop="1">
      <c r="A111" s="250" t="s">
        <v>139</v>
      </c>
      <c r="B111" s="251"/>
      <c r="C111" s="251"/>
      <c r="D111" s="251"/>
      <c r="E111" s="150"/>
      <c r="F111" s="133">
        <f>SUM(F112:F114)</f>
        <v>240</v>
      </c>
      <c r="G111" s="138" t="s">
        <v>2</v>
      </c>
    </row>
    <row r="112" spans="1:7" ht="16.5" customHeight="1">
      <c r="A112" s="254" t="s">
        <v>116</v>
      </c>
      <c r="B112" s="255"/>
      <c r="C112" s="255"/>
      <c r="D112" s="256"/>
      <c r="E112" s="5">
        <v>50</v>
      </c>
      <c r="F112" s="3">
        <v>150</v>
      </c>
      <c r="G112" s="148" t="s">
        <v>2</v>
      </c>
    </row>
    <row r="113" spans="1:7" ht="16.5" customHeight="1">
      <c r="A113" s="257" t="s">
        <v>135</v>
      </c>
      <c r="B113" s="258"/>
      <c r="C113" s="258"/>
      <c r="D113" s="259"/>
      <c r="E113" s="112">
        <v>1</v>
      </c>
      <c r="F113" s="112">
        <v>60</v>
      </c>
      <c r="G113" s="149" t="s">
        <v>2</v>
      </c>
    </row>
    <row r="114" spans="1:8" ht="16.5" customHeight="1" thickBot="1">
      <c r="A114" s="260" t="s">
        <v>117</v>
      </c>
      <c r="B114" s="261"/>
      <c r="C114" s="261"/>
      <c r="D114" s="262"/>
      <c r="E114" s="137">
        <v>2</v>
      </c>
      <c r="F114" s="137">
        <v>30</v>
      </c>
      <c r="G114" s="140" t="s">
        <v>2</v>
      </c>
      <c r="H114" s="43"/>
    </row>
    <row r="115" spans="1:7" s="43" customFormat="1" ht="16.5" customHeight="1" thickTop="1">
      <c r="A115" s="76"/>
      <c r="B115" s="76"/>
      <c r="C115" s="76"/>
      <c r="D115" s="76"/>
      <c r="E115" s="29"/>
      <c r="F115" s="29"/>
      <c r="G115" s="69"/>
    </row>
    <row r="116" spans="1:7" s="43" customFormat="1" ht="16.5" customHeight="1">
      <c r="A116" s="76"/>
      <c r="B116" s="76"/>
      <c r="C116" s="76"/>
      <c r="D116" s="76"/>
      <c r="E116" s="29"/>
      <c r="F116" s="29"/>
      <c r="G116" s="69"/>
    </row>
    <row r="117" spans="1:7" s="43" customFormat="1" ht="16.5" customHeight="1">
      <c r="A117" s="76"/>
      <c r="B117" s="76"/>
      <c r="C117" s="76"/>
      <c r="D117" s="76"/>
      <c r="E117" s="29"/>
      <c r="F117" s="29"/>
      <c r="G117" s="69"/>
    </row>
    <row r="118" spans="1:7" s="43" customFormat="1" ht="16.5" customHeight="1">
      <c r="A118" s="76"/>
      <c r="B118" s="76"/>
      <c r="C118" s="76"/>
      <c r="D118" s="76"/>
      <c r="E118" s="29"/>
      <c r="F118" s="29"/>
      <c r="G118" s="69"/>
    </row>
    <row r="119" spans="1:7" s="43" customFormat="1" ht="16.5" customHeight="1" thickBot="1">
      <c r="A119" s="76"/>
      <c r="B119" s="76"/>
      <c r="C119" s="76"/>
      <c r="D119" s="76"/>
      <c r="E119" s="29"/>
      <c r="F119" s="29"/>
      <c r="G119" s="69"/>
    </row>
    <row r="120" spans="1:7" ht="16.5" customHeight="1">
      <c r="A120" s="151" t="s">
        <v>140</v>
      </c>
      <c r="B120" s="152"/>
      <c r="C120" s="152" t="s">
        <v>112</v>
      </c>
      <c r="D120" s="152"/>
      <c r="E120" s="152"/>
      <c r="F120" s="195">
        <f>SUM(F121:F122)</f>
        <v>190</v>
      </c>
      <c r="G120" s="154" t="s">
        <v>2</v>
      </c>
    </row>
    <row r="121" spans="1:7" ht="16.5" customHeight="1">
      <c r="A121" s="447" t="s">
        <v>118</v>
      </c>
      <c r="B121" s="255"/>
      <c r="C121" s="255"/>
      <c r="D121" s="256"/>
      <c r="E121" s="3">
        <v>3</v>
      </c>
      <c r="F121" s="3">
        <v>150</v>
      </c>
      <c r="G121" s="155" t="s">
        <v>2</v>
      </c>
    </row>
    <row r="122" spans="1:8" ht="16.5" customHeight="1" thickBot="1">
      <c r="A122" s="448" t="s">
        <v>134</v>
      </c>
      <c r="B122" s="449"/>
      <c r="C122" s="449"/>
      <c r="D122" s="450"/>
      <c r="E122" s="156">
        <v>2</v>
      </c>
      <c r="F122" s="156">
        <v>40</v>
      </c>
      <c r="G122" s="157" t="s">
        <v>2</v>
      </c>
      <c r="H122" s="43"/>
    </row>
    <row r="123" spans="1:7" s="43" customFormat="1" ht="16.5" customHeight="1">
      <c r="A123" s="76"/>
      <c r="B123" s="76"/>
      <c r="C123" s="76"/>
      <c r="D123" s="76"/>
      <c r="E123" s="29"/>
      <c r="F123" s="29"/>
      <c r="G123" s="69"/>
    </row>
    <row r="124" spans="1:7" s="43" customFormat="1" ht="16.5" customHeight="1" thickBot="1">
      <c r="A124" s="76"/>
      <c r="B124" s="76"/>
      <c r="C124" s="76"/>
      <c r="D124" s="76"/>
      <c r="E124" s="29"/>
      <c r="F124" s="29"/>
      <c r="G124" s="69"/>
    </row>
    <row r="125" spans="1:7" ht="16.5" customHeight="1">
      <c r="A125" s="158" t="s">
        <v>141</v>
      </c>
      <c r="B125" s="159"/>
      <c r="C125" s="159"/>
      <c r="D125" s="159"/>
      <c r="E125" s="159"/>
      <c r="F125" s="195">
        <f>SUM(F126:F133)</f>
        <v>335</v>
      </c>
      <c r="G125" s="154" t="s">
        <v>2</v>
      </c>
    </row>
    <row r="126" spans="1:7" ht="16.5" customHeight="1">
      <c r="A126" s="451" t="s">
        <v>113</v>
      </c>
      <c r="B126" s="258"/>
      <c r="C126" s="258"/>
      <c r="D126" s="259"/>
      <c r="E126" s="2">
        <v>1</v>
      </c>
      <c r="F126" s="2">
        <v>45</v>
      </c>
      <c r="G126" s="160" t="s">
        <v>2</v>
      </c>
    </row>
    <row r="127" spans="1:7" ht="16.5" customHeight="1">
      <c r="A127" s="451" t="s">
        <v>133</v>
      </c>
      <c r="B127" s="258"/>
      <c r="C127" s="258"/>
      <c r="D127" s="259"/>
      <c r="E127" s="87">
        <v>1</v>
      </c>
      <c r="F127" s="87">
        <v>15</v>
      </c>
      <c r="G127" s="161" t="s">
        <v>2</v>
      </c>
    </row>
    <row r="128" spans="1:7" ht="16.5" customHeight="1">
      <c r="A128" s="286" t="s">
        <v>3</v>
      </c>
      <c r="B128" s="287"/>
      <c r="C128" s="287"/>
      <c r="D128" s="288"/>
      <c r="E128" s="87">
        <v>1</v>
      </c>
      <c r="F128" s="87">
        <v>25</v>
      </c>
      <c r="G128" s="161" t="s">
        <v>2</v>
      </c>
    </row>
    <row r="129" spans="1:7" ht="15">
      <c r="A129" s="289" t="s">
        <v>119</v>
      </c>
      <c r="B129" s="287"/>
      <c r="C129" s="287"/>
      <c r="D129" s="288"/>
      <c r="E129" s="87">
        <v>8</v>
      </c>
      <c r="F129" s="87">
        <v>120</v>
      </c>
      <c r="G129" s="161" t="s">
        <v>2</v>
      </c>
    </row>
    <row r="130" spans="1:7" ht="16.5" customHeight="1">
      <c r="A130" s="286" t="s">
        <v>4</v>
      </c>
      <c r="B130" s="287"/>
      <c r="C130" s="287"/>
      <c r="D130" s="288"/>
      <c r="E130" s="87">
        <v>4</v>
      </c>
      <c r="F130" s="87">
        <v>40</v>
      </c>
      <c r="G130" s="161" t="s">
        <v>2</v>
      </c>
    </row>
    <row r="131" spans="1:7" s="30" customFormat="1" ht="16.5" customHeight="1">
      <c r="A131" s="283" t="s">
        <v>70</v>
      </c>
      <c r="B131" s="258"/>
      <c r="C131" s="258"/>
      <c r="D131" s="259"/>
      <c r="E131" s="112">
        <v>2</v>
      </c>
      <c r="F131" s="112">
        <v>10</v>
      </c>
      <c r="G131" s="161" t="s">
        <v>2</v>
      </c>
    </row>
    <row r="132" spans="1:7" s="30" customFormat="1" ht="16.5" customHeight="1">
      <c r="A132" s="162" t="s">
        <v>71</v>
      </c>
      <c r="B132" s="116"/>
      <c r="C132" s="116"/>
      <c r="D132" s="116"/>
      <c r="E132" s="87"/>
      <c r="F132" s="87">
        <v>50</v>
      </c>
      <c r="G132" s="161" t="s">
        <v>2</v>
      </c>
    </row>
    <row r="133" spans="1:8" s="30" customFormat="1" ht="16.5" customHeight="1" thickBot="1">
      <c r="A133" s="284" t="s">
        <v>72</v>
      </c>
      <c r="B133" s="285"/>
      <c r="C133" s="163"/>
      <c r="D133" s="163"/>
      <c r="E133" s="164"/>
      <c r="F133" s="164">
        <v>30</v>
      </c>
      <c r="G133" s="165" t="s">
        <v>2</v>
      </c>
      <c r="H133" s="43"/>
    </row>
    <row r="134" spans="1:7" s="43" customFormat="1" ht="16.5" customHeight="1">
      <c r="A134" s="55"/>
      <c r="B134" s="55"/>
      <c r="C134" s="56"/>
      <c r="D134" s="56"/>
      <c r="E134" s="29"/>
      <c r="F134" s="29"/>
      <c r="G134" s="7"/>
    </row>
    <row r="135" spans="1:7" s="43" customFormat="1" ht="15.75" thickBot="1">
      <c r="A135" s="55"/>
      <c r="B135" s="55"/>
      <c r="C135" s="56"/>
      <c r="D135" s="56"/>
      <c r="E135" s="29"/>
      <c r="F135" s="29"/>
      <c r="G135" s="69"/>
    </row>
    <row r="136" spans="1:7" ht="15">
      <c r="A136" s="158" t="s">
        <v>142</v>
      </c>
      <c r="B136" s="159"/>
      <c r="C136" s="159"/>
      <c r="D136" s="159"/>
      <c r="E136" s="159"/>
      <c r="F136" s="195">
        <f>SUM(F140:F160)</f>
        <v>465</v>
      </c>
      <c r="G136" s="154" t="s">
        <v>2</v>
      </c>
    </row>
    <row r="137" spans="1:7" s="43" customFormat="1" ht="15">
      <c r="A137" s="405" t="s">
        <v>75</v>
      </c>
      <c r="B137" s="406"/>
      <c r="C137" s="406"/>
      <c r="D137" s="406"/>
      <c r="E137" s="406"/>
      <c r="F137" s="406"/>
      <c r="G137" s="407"/>
    </row>
    <row r="138" spans="1:7" s="43" customFormat="1" ht="15">
      <c r="A138" s="408"/>
      <c r="B138" s="409"/>
      <c r="C138" s="409"/>
      <c r="D138" s="409"/>
      <c r="E138" s="409"/>
      <c r="F138" s="409"/>
      <c r="G138" s="410"/>
    </row>
    <row r="139" spans="1:7" s="43" customFormat="1" ht="12.75" customHeight="1">
      <c r="A139" s="408"/>
      <c r="B139" s="409"/>
      <c r="C139" s="409"/>
      <c r="D139" s="409"/>
      <c r="E139" s="409"/>
      <c r="F139" s="409"/>
      <c r="G139" s="410"/>
    </row>
    <row r="140" spans="1:7" ht="16.5" customHeight="1">
      <c r="A140" s="166" t="s">
        <v>6</v>
      </c>
      <c r="B140" s="71"/>
      <c r="C140" s="71"/>
      <c r="D140" s="18"/>
      <c r="E140" s="2">
        <v>1</v>
      </c>
      <c r="F140" s="2">
        <v>45</v>
      </c>
      <c r="G140" s="160" t="s">
        <v>2</v>
      </c>
    </row>
    <row r="141" spans="1:7" ht="16.5" customHeight="1">
      <c r="A141" s="167"/>
      <c r="B141" s="64" t="s">
        <v>131</v>
      </c>
      <c r="C141" s="121"/>
      <c r="D141" s="122"/>
      <c r="E141" s="87">
        <v>1</v>
      </c>
      <c r="F141" s="87">
        <v>15</v>
      </c>
      <c r="G141" s="168" t="s">
        <v>2</v>
      </c>
    </row>
    <row r="142" spans="1:7" ht="16.5" customHeight="1">
      <c r="A142" s="167"/>
      <c r="B142" s="121" t="s">
        <v>8</v>
      </c>
      <c r="C142" s="121"/>
      <c r="D142" s="122"/>
      <c r="E142" s="87">
        <v>1</v>
      </c>
      <c r="F142" s="87">
        <v>45</v>
      </c>
      <c r="G142" s="169" t="s">
        <v>2</v>
      </c>
    </row>
    <row r="143" spans="1:7" ht="16.5" customHeight="1">
      <c r="A143" s="167"/>
      <c r="B143" s="121" t="s">
        <v>7</v>
      </c>
      <c r="C143" s="248"/>
      <c r="D143" s="249"/>
      <c r="E143" s="87">
        <v>1</v>
      </c>
      <c r="F143" s="87">
        <v>15</v>
      </c>
      <c r="G143" s="169" t="s">
        <v>2</v>
      </c>
    </row>
    <row r="144" spans="1:7" ht="16.5" customHeight="1">
      <c r="A144" s="167"/>
      <c r="B144" s="121" t="s">
        <v>9</v>
      </c>
      <c r="C144" s="248"/>
      <c r="D144" s="249"/>
      <c r="E144" s="87">
        <v>1</v>
      </c>
      <c r="F144" s="87">
        <v>15</v>
      </c>
      <c r="G144" s="169" t="s">
        <v>2</v>
      </c>
    </row>
    <row r="145" spans="1:7" s="43" customFormat="1" ht="16.5" customHeight="1">
      <c r="A145" s="167"/>
      <c r="B145" s="121" t="s">
        <v>74</v>
      </c>
      <c r="C145" s="248"/>
      <c r="D145" s="249"/>
      <c r="E145" s="111"/>
      <c r="F145" s="111">
        <v>10</v>
      </c>
      <c r="G145" s="170" t="s">
        <v>2</v>
      </c>
    </row>
    <row r="146" spans="1:7" s="43" customFormat="1" ht="16.5" customHeight="1">
      <c r="A146" s="171"/>
      <c r="B146" s="105" t="s">
        <v>83</v>
      </c>
      <c r="C146" s="105"/>
      <c r="D146" s="106"/>
      <c r="E146" s="87"/>
      <c r="F146" s="87">
        <v>50</v>
      </c>
      <c r="G146" s="161" t="s">
        <v>2</v>
      </c>
    </row>
    <row r="147" spans="1:7" s="43" customFormat="1" ht="16.5" customHeight="1">
      <c r="A147" s="171"/>
      <c r="B147" s="105" t="s">
        <v>72</v>
      </c>
      <c r="C147" s="105"/>
      <c r="D147" s="106"/>
      <c r="E147" s="87"/>
      <c r="F147" s="87">
        <v>30</v>
      </c>
      <c r="G147" s="161" t="s">
        <v>2</v>
      </c>
    </row>
    <row r="148" spans="1:7" ht="16.5" customHeight="1">
      <c r="A148" s="294" t="s">
        <v>143</v>
      </c>
      <c r="B148" s="248"/>
      <c r="C148" s="248"/>
      <c r="D148" s="248"/>
      <c r="E148" s="248"/>
      <c r="F148" s="248"/>
      <c r="G148" s="295"/>
    </row>
    <row r="149" spans="1:7" ht="16.5" customHeight="1">
      <c r="A149" s="172"/>
      <c r="B149" s="121" t="s">
        <v>10</v>
      </c>
      <c r="C149" s="248"/>
      <c r="D149" s="249"/>
      <c r="E149" s="87">
        <v>1</v>
      </c>
      <c r="F149" s="111">
        <v>25</v>
      </c>
      <c r="G149" s="169" t="s">
        <v>2</v>
      </c>
    </row>
    <row r="150" spans="1:7" ht="16.5" customHeight="1">
      <c r="A150" s="172"/>
      <c r="B150" s="121" t="s">
        <v>13</v>
      </c>
      <c r="C150" s="248"/>
      <c r="D150" s="249"/>
      <c r="E150" s="87">
        <v>2</v>
      </c>
      <c r="F150" s="87">
        <v>30</v>
      </c>
      <c r="G150" s="169" t="s">
        <v>2</v>
      </c>
    </row>
    <row r="151" spans="1:7" ht="15">
      <c r="A151" s="294" t="s">
        <v>144</v>
      </c>
      <c r="B151" s="248"/>
      <c r="C151" s="248"/>
      <c r="D151" s="248"/>
      <c r="E151" s="248"/>
      <c r="F151" s="248"/>
      <c r="G151" s="295"/>
    </row>
    <row r="152" spans="1:7" ht="16.5" customHeight="1">
      <c r="A152" s="172"/>
      <c r="B152" s="121" t="s">
        <v>10</v>
      </c>
      <c r="C152" s="248"/>
      <c r="D152" s="249"/>
      <c r="E152" s="87">
        <v>1</v>
      </c>
      <c r="F152" s="111">
        <v>25</v>
      </c>
      <c r="G152" s="169" t="s">
        <v>2</v>
      </c>
    </row>
    <row r="153" spans="1:7" ht="15">
      <c r="A153" s="172"/>
      <c r="B153" s="121" t="s">
        <v>13</v>
      </c>
      <c r="C153" s="248"/>
      <c r="D153" s="249"/>
      <c r="E153" s="87">
        <v>2</v>
      </c>
      <c r="F153" s="87">
        <v>30</v>
      </c>
      <c r="G153" s="169" t="s">
        <v>2</v>
      </c>
    </row>
    <row r="154" spans="1:7" ht="15">
      <c r="A154" s="294" t="s">
        <v>145</v>
      </c>
      <c r="B154" s="248"/>
      <c r="C154" s="248"/>
      <c r="D154" s="248"/>
      <c r="E154" s="248"/>
      <c r="F154" s="248"/>
      <c r="G154" s="295"/>
    </row>
    <row r="155" spans="1:7" s="43" customFormat="1" ht="15">
      <c r="A155" s="172"/>
      <c r="B155" s="121" t="s">
        <v>94</v>
      </c>
      <c r="C155" s="121"/>
      <c r="D155" s="122"/>
      <c r="E155" s="87"/>
      <c r="F155" s="111">
        <v>25</v>
      </c>
      <c r="G155" s="169" t="s">
        <v>2</v>
      </c>
    </row>
    <row r="156" spans="1:7" ht="16.5" customHeight="1">
      <c r="A156" s="172"/>
      <c r="B156" s="121" t="s">
        <v>10</v>
      </c>
      <c r="C156" s="248"/>
      <c r="D156" s="249"/>
      <c r="E156" s="87">
        <v>2</v>
      </c>
      <c r="F156" s="87">
        <v>20</v>
      </c>
      <c r="G156" s="169" t="s">
        <v>2</v>
      </c>
    </row>
    <row r="157" spans="1:7" ht="16.5" customHeight="1">
      <c r="A157" s="172"/>
      <c r="B157" s="121" t="s">
        <v>13</v>
      </c>
      <c r="C157" s="248"/>
      <c r="D157" s="249"/>
      <c r="E157" s="87">
        <v>2</v>
      </c>
      <c r="F157" s="87">
        <v>30</v>
      </c>
      <c r="G157" s="169" t="s">
        <v>2</v>
      </c>
    </row>
    <row r="158" spans="1:7" ht="16.5" customHeight="1">
      <c r="A158" s="294" t="s">
        <v>146</v>
      </c>
      <c r="B158" s="248"/>
      <c r="C158" s="248"/>
      <c r="D158" s="248"/>
      <c r="E158" s="248"/>
      <c r="F158" s="248"/>
      <c r="G158" s="295"/>
    </row>
    <row r="159" spans="1:8" s="43" customFormat="1" ht="16.5" customHeight="1">
      <c r="A159" s="171"/>
      <c r="B159" s="105" t="s">
        <v>93</v>
      </c>
      <c r="C159" s="105"/>
      <c r="D159" s="105"/>
      <c r="E159" s="87">
        <v>1</v>
      </c>
      <c r="F159" s="111">
        <v>25</v>
      </c>
      <c r="G159" s="170" t="s">
        <v>2</v>
      </c>
      <c r="H159" s="34"/>
    </row>
    <row r="160" spans="1:8" ht="16.5" customHeight="1" thickBot="1">
      <c r="A160" s="173"/>
      <c r="B160" s="174" t="s">
        <v>13</v>
      </c>
      <c r="C160" s="175"/>
      <c r="D160" s="176"/>
      <c r="E160" s="156">
        <v>2</v>
      </c>
      <c r="F160" s="156">
        <v>30</v>
      </c>
      <c r="G160" s="177" t="s">
        <v>2</v>
      </c>
      <c r="H160" s="34"/>
    </row>
    <row r="161" spans="1:8" s="43" customFormat="1" ht="16.5" customHeight="1">
      <c r="A161" s="19"/>
      <c r="B161" s="54"/>
      <c r="C161" s="19"/>
      <c r="D161" s="19"/>
      <c r="E161" s="29"/>
      <c r="F161" s="29"/>
      <c r="G161" s="92"/>
      <c r="H161" s="34"/>
    </row>
    <row r="162" spans="1:8" s="43" customFormat="1" ht="16.5" customHeight="1">
      <c r="A162" s="19"/>
      <c r="B162" s="54"/>
      <c r="C162" s="19"/>
      <c r="D162" s="19"/>
      <c r="E162" s="29"/>
      <c r="F162" s="29"/>
      <c r="G162" s="92"/>
      <c r="H162" s="34"/>
    </row>
    <row r="163" spans="1:8" s="43" customFormat="1" ht="16.5" customHeight="1">
      <c r="A163" s="19"/>
      <c r="B163" s="54"/>
      <c r="C163" s="19"/>
      <c r="D163" s="19"/>
      <c r="E163" s="29"/>
      <c r="F163" s="29"/>
      <c r="G163" s="92"/>
      <c r="H163" s="34"/>
    </row>
    <row r="164" spans="1:8" s="43" customFormat="1" ht="16.5" customHeight="1">
      <c r="A164" s="19"/>
      <c r="B164" s="54"/>
      <c r="C164" s="19"/>
      <c r="D164" s="19"/>
      <c r="E164" s="29"/>
      <c r="F164" s="29"/>
      <c r="G164" s="92"/>
      <c r="H164" s="34"/>
    </row>
    <row r="165" spans="1:8" s="43" customFormat="1" ht="16.5" customHeight="1">
      <c r="A165" s="19"/>
      <c r="B165" s="54"/>
      <c r="C165" s="19"/>
      <c r="D165" s="19"/>
      <c r="E165" s="29"/>
      <c r="F165" s="29"/>
      <c r="G165" s="92"/>
      <c r="H165" s="34"/>
    </row>
    <row r="166" spans="1:8" s="43" customFormat="1" ht="16.5" customHeight="1">
      <c r="A166" s="19"/>
      <c r="B166" s="54"/>
      <c r="C166" s="19"/>
      <c r="D166" s="19"/>
      <c r="E166" s="29"/>
      <c r="F166" s="29"/>
      <c r="G166" s="92"/>
      <c r="H166" s="34"/>
    </row>
    <row r="167" spans="1:8" s="43" customFormat="1" ht="16.5" customHeight="1" thickBot="1">
      <c r="A167" s="19"/>
      <c r="B167" s="54"/>
      <c r="C167" s="19"/>
      <c r="D167" s="19"/>
      <c r="E167" s="29"/>
      <c r="F167" s="29"/>
      <c r="G167" s="92"/>
      <c r="H167" s="34"/>
    </row>
    <row r="168" spans="1:8" ht="16.5" customHeight="1">
      <c r="A168" s="158" t="s">
        <v>147</v>
      </c>
      <c r="B168" s="159"/>
      <c r="C168" s="159"/>
      <c r="D168" s="159"/>
      <c r="E168" s="159"/>
      <c r="F168" s="195">
        <f>SUM(F172:F184)</f>
        <v>380</v>
      </c>
      <c r="G168" s="154" t="s">
        <v>2</v>
      </c>
      <c r="H168" s="34"/>
    </row>
    <row r="169" spans="1:7" s="43" customFormat="1" ht="16.5" customHeight="1">
      <c r="A169" s="437" t="s">
        <v>75</v>
      </c>
      <c r="B169" s="438"/>
      <c r="C169" s="438"/>
      <c r="D169" s="438"/>
      <c r="E169" s="438"/>
      <c r="F169" s="438"/>
      <c r="G169" s="444"/>
    </row>
    <row r="170" spans="1:7" s="43" customFormat="1" ht="16.5" customHeight="1">
      <c r="A170" s="437"/>
      <c r="B170" s="438"/>
      <c r="C170" s="438"/>
      <c r="D170" s="438"/>
      <c r="E170" s="438"/>
      <c r="F170" s="438"/>
      <c r="G170" s="444"/>
    </row>
    <row r="171" spans="1:7" s="43" customFormat="1" ht="12" customHeight="1">
      <c r="A171" s="437"/>
      <c r="B171" s="438"/>
      <c r="C171" s="438"/>
      <c r="D171" s="438"/>
      <c r="E171" s="438"/>
      <c r="F171" s="438"/>
      <c r="G171" s="444"/>
    </row>
    <row r="172" spans="1:7" ht="16.5" customHeight="1">
      <c r="A172" s="290" t="s">
        <v>11</v>
      </c>
      <c r="B172" s="291"/>
      <c r="C172" s="299"/>
      <c r="D172" s="300"/>
      <c r="E172" s="2">
        <v>1</v>
      </c>
      <c r="F172" s="2">
        <v>45</v>
      </c>
      <c r="G172" s="155" t="s">
        <v>2</v>
      </c>
    </row>
    <row r="173" spans="1:7" ht="16.5" customHeight="1">
      <c r="A173" s="178"/>
      <c r="B173" s="64" t="s">
        <v>131</v>
      </c>
      <c r="C173" s="107"/>
      <c r="D173" s="15"/>
      <c r="E173" s="6">
        <v>1</v>
      </c>
      <c r="F173" s="6">
        <v>15</v>
      </c>
      <c r="G173" s="155"/>
    </row>
    <row r="174" spans="1:7" s="43" customFormat="1" ht="16.5" customHeight="1">
      <c r="A174" s="178"/>
      <c r="B174" s="64" t="s">
        <v>83</v>
      </c>
      <c r="C174" s="107"/>
      <c r="D174" s="15"/>
      <c r="E174" s="6"/>
      <c r="F174" s="87">
        <v>50</v>
      </c>
      <c r="G174" s="161" t="s">
        <v>2</v>
      </c>
    </row>
    <row r="175" spans="1:7" s="43" customFormat="1" ht="16.5" customHeight="1">
      <c r="A175" s="178"/>
      <c r="B175" s="64" t="s">
        <v>72</v>
      </c>
      <c r="C175" s="107"/>
      <c r="D175" s="15"/>
      <c r="E175" s="6"/>
      <c r="F175" s="87">
        <v>30</v>
      </c>
      <c r="G175" s="161" t="s">
        <v>2</v>
      </c>
    </row>
    <row r="176" spans="1:7" ht="16.5" customHeight="1">
      <c r="A176" s="294" t="s">
        <v>148</v>
      </c>
      <c r="B176" s="248"/>
      <c r="C176" s="248"/>
      <c r="D176" s="248"/>
      <c r="E176" s="248"/>
      <c r="F176" s="248"/>
      <c r="G176" s="295"/>
    </row>
    <row r="177" spans="1:7" s="43" customFormat="1" ht="16.5" customHeight="1">
      <c r="A177" s="171"/>
      <c r="B177" s="121" t="s">
        <v>84</v>
      </c>
      <c r="C177" s="121"/>
      <c r="D177" s="122"/>
      <c r="E177" s="87">
        <v>1</v>
      </c>
      <c r="F177" s="87">
        <v>25</v>
      </c>
      <c r="G177" s="161" t="s">
        <v>2</v>
      </c>
    </row>
    <row r="178" spans="1:7" ht="16.5" customHeight="1">
      <c r="A178" s="171"/>
      <c r="B178" s="105" t="s">
        <v>13</v>
      </c>
      <c r="C178" s="105"/>
      <c r="D178" s="106"/>
      <c r="E178" s="87">
        <v>6</v>
      </c>
      <c r="F178" s="87">
        <v>90</v>
      </c>
      <c r="G178" s="179" t="s">
        <v>2</v>
      </c>
    </row>
    <row r="179" spans="1:7" ht="16.5" customHeight="1">
      <c r="A179" s="294" t="s">
        <v>149</v>
      </c>
      <c r="B179" s="248"/>
      <c r="C179" s="248"/>
      <c r="D179" s="248"/>
      <c r="E179" s="248"/>
      <c r="F179" s="248"/>
      <c r="G179" s="295"/>
    </row>
    <row r="180" spans="1:7" s="43" customFormat="1" ht="16.5" customHeight="1">
      <c r="A180" s="172"/>
      <c r="B180" s="121" t="s">
        <v>84</v>
      </c>
      <c r="C180" s="121"/>
      <c r="D180" s="122"/>
      <c r="E180" s="87">
        <v>1</v>
      </c>
      <c r="F180" s="87">
        <v>25</v>
      </c>
      <c r="G180" s="161" t="s">
        <v>2</v>
      </c>
    </row>
    <row r="181" spans="1:7" ht="16.5" customHeight="1">
      <c r="A181" s="171"/>
      <c r="B181" s="105" t="s">
        <v>13</v>
      </c>
      <c r="C181" s="105"/>
      <c r="D181" s="106"/>
      <c r="E181" s="87">
        <v>3</v>
      </c>
      <c r="F181" s="87">
        <v>45</v>
      </c>
      <c r="G181" s="161"/>
    </row>
    <row r="182" spans="1:8" ht="16.5" customHeight="1">
      <c r="A182" s="294" t="s">
        <v>150</v>
      </c>
      <c r="B182" s="248"/>
      <c r="C182" s="248"/>
      <c r="D182" s="248"/>
      <c r="E182" s="248"/>
      <c r="F182" s="248"/>
      <c r="G182" s="295"/>
      <c r="H182" s="34"/>
    </row>
    <row r="183" spans="1:8" s="43" customFormat="1" ht="16.5" customHeight="1">
      <c r="A183" s="172"/>
      <c r="B183" s="121" t="s">
        <v>84</v>
      </c>
      <c r="C183" s="121"/>
      <c r="D183" s="122"/>
      <c r="E183" s="87">
        <v>1</v>
      </c>
      <c r="F183" s="87">
        <v>25</v>
      </c>
      <c r="G183" s="161" t="s">
        <v>2</v>
      </c>
      <c r="H183" s="34"/>
    </row>
    <row r="184" spans="1:8" ht="16.5" customHeight="1" thickBot="1">
      <c r="A184" s="173"/>
      <c r="B184" s="175" t="s">
        <v>13</v>
      </c>
      <c r="C184" s="175"/>
      <c r="D184" s="176"/>
      <c r="E184" s="156"/>
      <c r="F184" s="156">
        <v>30</v>
      </c>
      <c r="G184" s="165" t="s">
        <v>2</v>
      </c>
      <c r="H184" s="93"/>
    </row>
    <row r="185" spans="1:8" s="43" customFormat="1" ht="16.5" customHeight="1">
      <c r="A185" s="19"/>
      <c r="B185" s="19"/>
      <c r="C185" s="19"/>
      <c r="D185" s="19"/>
      <c r="E185" s="29"/>
      <c r="F185" s="29"/>
      <c r="G185" s="69"/>
      <c r="H185" s="93"/>
    </row>
    <row r="186" spans="1:8" s="43" customFormat="1" ht="16.5" customHeight="1">
      <c r="A186" s="19"/>
      <c r="B186" s="19"/>
      <c r="C186" s="19"/>
      <c r="D186" s="19"/>
      <c r="E186" s="29"/>
      <c r="F186" s="29"/>
      <c r="G186" s="69"/>
      <c r="H186" s="93"/>
    </row>
    <row r="187" spans="1:8" s="43" customFormat="1" ht="16.5" customHeight="1" thickBot="1">
      <c r="A187" s="19"/>
      <c r="B187" s="19"/>
      <c r="C187" s="19"/>
      <c r="D187" s="19"/>
      <c r="E187" s="29"/>
      <c r="F187" s="29"/>
      <c r="G187" s="69"/>
      <c r="H187" s="93"/>
    </row>
    <row r="188" spans="1:7" s="43" customFormat="1" ht="16.5" customHeight="1">
      <c r="A188" s="158" t="s">
        <v>151</v>
      </c>
      <c r="B188" s="159"/>
      <c r="C188" s="159"/>
      <c r="D188" s="159"/>
      <c r="E188" s="159"/>
      <c r="F188" s="195">
        <f>SUM(F193:F208)</f>
        <v>680</v>
      </c>
      <c r="G188" s="154" t="s">
        <v>2</v>
      </c>
    </row>
    <row r="189" spans="1:7" s="43" customFormat="1" ht="16.5" customHeight="1">
      <c r="A189" s="405" t="s">
        <v>75</v>
      </c>
      <c r="B189" s="406"/>
      <c r="C189" s="406"/>
      <c r="D189" s="406"/>
      <c r="E189" s="406"/>
      <c r="F189" s="406"/>
      <c r="G189" s="407"/>
    </row>
    <row r="190" spans="1:7" s="43" customFormat="1" ht="16.5" customHeight="1">
      <c r="A190" s="408"/>
      <c r="B190" s="409"/>
      <c r="C190" s="409"/>
      <c r="D190" s="409"/>
      <c r="E190" s="409"/>
      <c r="F190" s="409"/>
      <c r="G190" s="410"/>
    </row>
    <row r="191" spans="1:7" ht="15">
      <c r="A191" s="411"/>
      <c r="B191" s="412"/>
      <c r="C191" s="412"/>
      <c r="D191" s="412"/>
      <c r="E191" s="412"/>
      <c r="F191" s="412"/>
      <c r="G191" s="413"/>
    </row>
    <row r="192" spans="1:7" s="43" customFormat="1" ht="15">
      <c r="A192" s="290" t="s">
        <v>11</v>
      </c>
      <c r="B192" s="291"/>
      <c r="C192" s="299"/>
      <c r="D192" s="300"/>
      <c r="E192" s="2">
        <v>1</v>
      </c>
      <c r="F192" s="2">
        <v>45</v>
      </c>
      <c r="G192" s="155" t="s">
        <v>2</v>
      </c>
    </row>
    <row r="193" spans="1:7" ht="15">
      <c r="A193" s="178"/>
      <c r="B193" s="64" t="s">
        <v>131</v>
      </c>
      <c r="C193" s="107"/>
      <c r="D193" s="15"/>
      <c r="E193" s="6">
        <v>1</v>
      </c>
      <c r="F193" s="6">
        <v>15</v>
      </c>
      <c r="G193" s="161" t="s">
        <v>2</v>
      </c>
    </row>
    <row r="194" spans="1:7" s="43" customFormat="1" ht="15">
      <c r="A194" s="178"/>
      <c r="B194" s="52" t="s">
        <v>70</v>
      </c>
      <c r="C194" s="12"/>
      <c r="D194" s="31"/>
      <c r="E194" s="111"/>
      <c r="F194" s="111">
        <v>10</v>
      </c>
      <c r="G194" s="161" t="s">
        <v>2</v>
      </c>
    </row>
    <row r="195" spans="1:7" s="43" customFormat="1" ht="15">
      <c r="A195" s="178"/>
      <c r="B195" s="64" t="s">
        <v>83</v>
      </c>
      <c r="C195" s="107"/>
      <c r="D195" s="15"/>
      <c r="E195" s="6"/>
      <c r="F195" s="87">
        <v>50</v>
      </c>
      <c r="G195" s="161" t="s">
        <v>2</v>
      </c>
    </row>
    <row r="196" spans="1:7" s="43" customFormat="1" ht="15">
      <c r="A196" s="178"/>
      <c r="B196" s="64" t="s">
        <v>72</v>
      </c>
      <c r="C196" s="107"/>
      <c r="D196" s="15"/>
      <c r="E196" s="6"/>
      <c r="F196" s="87">
        <v>30</v>
      </c>
      <c r="G196" s="161" t="s">
        <v>2</v>
      </c>
    </row>
    <row r="197" spans="1:7" ht="15">
      <c r="A197" s="294" t="s">
        <v>152</v>
      </c>
      <c r="B197" s="248"/>
      <c r="C197" s="248"/>
      <c r="D197" s="248"/>
      <c r="E197" s="248"/>
      <c r="F197" s="248"/>
      <c r="G197" s="295"/>
    </row>
    <row r="198" spans="1:7" s="43" customFormat="1" ht="15">
      <c r="A198" s="171"/>
      <c r="B198" s="121" t="s">
        <v>84</v>
      </c>
      <c r="C198" s="121"/>
      <c r="D198" s="122"/>
      <c r="E198" s="87">
        <v>1</v>
      </c>
      <c r="F198" s="87">
        <v>25</v>
      </c>
      <c r="G198" s="161" t="s">
        <v>2</v>
      </c>
    </row>
    <row r="199" spans="1:7" ht="15">
      <c r="A199" s="171"/>
      <c r="B199" s="105" t="s">
        <v>13</v>
      </c>
      <c r="C199" s="105"/>
      <c r="D199" s="106"/>
      <c r="E199" s="87">
        <v>17</v>
      </c>
      <c r="F199" s="87">
        <v>265</v>
      </c>
      <c r="G199" s="161" t="s">
        <v>2</v>
      </c>
    </row>
    <row r="200" spans="1:7" ht="15">
      <c r="A200" s="296" t="s">
        <v>153</v>
      </c>
      <c r="B200" s="297"/>
      <c r="C200" s="297"/>
      <c r="D200" s="297"/>
      <c r="E200" s="297"/>
      <c r="F200" s="297"/>
      <c r="G200" s="298"/>
    </row>
    <row r="201" spans="1:7" s="43" customFormat="1" ht="15">
      <c r="A201" s="171"/>
      <c r="B201" s="121" t="s">
        <v>84</v>
      </c>
      <c r="C201" s="121"/>
      <c r="D201" s="122"/>
      <c r="E201" s="87">
        <v>1</v>
      </c>
      <c r="F201" s="87">
        <v>25</v>
      </c>
      <c r="G201" s="161" t="s">
        <v>2</v>
      </c>
    </row>
    <row r="202" spans="1:7" ht="15">
      <c r="A202" s="171"/>
      <c r="B202" s="105" t="s">
        <v>13</v>
      </c>
      <c r="C202" s="105"/>
      <c r="D202" s="106"/>
      <c r="E202" s="87">
        <v>8</v>
      </c>
      <c r="F202" s="87">
        <v>120</v>
      </c>
      <c r="G202" s="161" t="s">
        <v>2</v>
      </c>
    </row>
    <row r="203" spans="1:7" ht="15">
      <c r="A203" s="294" t="s">
        <v>154</v>
      </c>
      <c r="B203" s="248"/>
      <c r="C203" s="248"/>
      <c r="D203" s="248"/>
      <c r="E203" s="248"/>
      <c r="F203" s="248"/>
      <c r="G203" s="295"/>
    </row>
    <row r="204" spans="1:7" s="43" customFormat="1" ht="15">
      <c r="A204" s="171"/>
      <c r="B204" s="121" t="s">
        <v>84</v>
      </c>
      <c r="C204" s="121"/>
      <c r="D204" s="122"/>
      <c r="E204" s="87">
        <v>1</v>
      </c>
      <c r="F204" s="87">
        <v>25</v>
      </c>
      <c r="G204" s="161" t="s">
        <v>2</v>
      </c>
    </row>
    <row r="205" spans="1:7" ht="15">
      <c r="A205" s="171"/>
      <c r="B205" s="105" t="s">
        <v>13</v>
      </c>
      <c r="C205" s="105"/>
      <c r="D205" s="106"/>
      <c r="E205" s="87">
        <v>3</v>
      </c>
      <c r="F205" s="87">
        <v>45</v>
      </c>
      <c r="G205" s="161" t="s">
        <v>2</v>
      </c>
    </row>
    <row r="206" spans="1:7" ht="15">
      <c r="A206" s="294" t="s">
        <v>155</v>
      </c>
      <c r="B206" s="248"/>
      <c r="C206" s="248"/>
      <c r="D206" s="248"/>
      <c r="E206" s="248"/>
      <c r="F206" s="248"/>
      <c r="G206" s="295"/>
    </row>
    <row r="207" spans="1:7" s="43" customFormat="1" ht="15">
      <c r="A207" s="171"/>
      <c r="B207" s="121" t="s">
        <v>84</v>
      </c>
      <c r="C207" s="121"/>
      <c r="D207" s="122"/>
      <c r="E207" s="87">
        <v>1</v>
      </c>
      <c r="F207" s="87">
        <v>25</v>
      </c>
      <c r="G207" s="161" t="s">
        <v>2</v>
      </c>
    </row>
    <row r="208" spans="1:8" ht="15.75" thickBot="1">
      <c r="A208" s="173"/>
      <c r="B208" s="175" t="s">
        <v>13</v>
      </c>
      <c r="C208" s="175"/>
      <c r="D208" s="176"/>
      <c r="E208" s="156">
        <v>3</v>
      </c>
      <c r="F208" s="156">
        <v>45</v>
      </c>
      <c r="G208" s="165" t="s">
        <v>2</v>
      </c>
      <c r="H208" s="8"/>
    </row>
    <row r="209" spans="1:8" s="43" customFormat="1" ht="15">
      <c r="A209" s="180"/>
      <c r="B209" s="180"/>
      <c r="C209" s="19"/>
      <c r="D209" s="19"/>
      <c r="E209" s="29"/>
      <c r="F209" s="29"/>
      <c r="G209" s="69"/>
      <c r="H209" s="69"/>
    </row>
    <row r="210" spans="1:8" s="43" customFormat="1" ht="15.75" thickBot="1">
      <c r="A210" s="180"/>
      <c r="B210" s="180"/>
      <c r="C210" s="19"/>
      <c r="D210" s="19"/>
      <c r="E210" s="29"/>
      <c r="F210" s="29"/>
      <c r="G210" s="69"/>
      <c r="H210" s="69"/>
    </row>
    <row r="211" spans="1:8" ht="15">
      <c r="A211" s="158" t="s">
        <v>156</v>
      </c>
      <c r="B211" s="159"/>
      <c r="C211" s="159"/>
      <c r="D211" s="159"/>
      <c r="E211" s="159"/>
      <c r="F211" s="195">
        <f>SUM(F214:F215)</f>
        <v>60</v>
      </c>
      <c r="G211" s="154" t="s">
        <v>2</v>
      </c>
      <c r="H211" s="69"/>
    </row>
    <row r="212" spans="1:8" s="43" customFormat="1" ht="15" customHeight="1">
      <c r="A212" s="405" t="s">
        <v>91</v>
      </c>
      <c r="B212" s="406"/>
      <c r="C212" s="406"/>
      <c r="D212" s="406"/>
      <c r="E212" s="406"/>
      <c r="F212" s="406"/>
      <c r="G212" s="407"/>
      <c r="H212" s="69"/>
    </row>
    <row r="213" spans="1:8" s="43" customFormat="1" ht="15">
      <c r="A213" s="411"/>
      <c r="B213" s="412"/>
      <c r="C213" s="412"/>
      <c r="D213" s="412"/>
      <c r="E213" s="412"/>
      <c r="F213" s="412"/>
      <c r="G213" s="413"/>
      <c r="H213" s="69"/>
    </row>
    <row r="214" spans="1:8" ht="15">
      <c r="A214" s="290" t="s">
        <v>11</v>
      </c>
      <c r="B214" s="291"/>
      <c r="C214" s="299"/>
      <c r="D214" s="300"/>
      <c r="E214" s="2">
        <v>1</v>
      </c>
      <c r="F214" s="2">
        <v>45</v>
      </c>
      <c r="G214" s="155" t="s">
        <v>2</v>
      </c>
      <c r="H214" s="69"/>
    </row>
    <row r="215" spans="1:8" ht="15.75" thickBot="1">
      <c r="A215" s="181"/>
      <c r="B215" s="182" t="s">
        <v>131</v>
      </c>
      <c r="C215" s="183"/>
      <c r="D215" s="184"/>
      <c r="E215" s="185">
        <v>1</v>
      </c>
      <c r="F215" s="185">
        <v>15</v>
      </c>
      <c r="G215" s="165" t="s">
        <v>2</v>
      </c>
      <c r="H215" s="8"/>
    </row>
    <row r="216" spans="1:8" s="43" customFormat="1" ht="15.75" thickBot="1">
      <c r="A216" s="46"/>
      <c r="B216" s="46"/>
      <c r="C216" s="47"/>
      <c r="D216" s="48"/>
      <c r="E216" s="49"/>
      <c r="F216" s="49"/>
      <c r="G216" s="7"/>
      <c r="H216" s="69"/>
    </row>
    <row r="217" spans="1:7" ht="17.25" customHeight="1">
      <c r="A217" s="415" t="s">
        <v>157</v>
      </c>
      <c r="B217" s="416"/>
      <c r="C217" s="416"/>
      <c r="D217" s="416"/>
      <c r="E217" s="186"/>
      <c r="F217" s="195">
        <f>SUM(F221:F244)</f>
        <v>1735</v>
      </c>
      <c r="G217" s="154" t="s">
        <v>2</v>
      </c>
    </row>
    <row r="218" spans="1:7" s="43" customFormat="1" ht="17.25" customHeight="1">
      <c r="A218" s="405" t="s">
        <v>75</v>
      </c>
      <c r="B218" s="406"/>
      <c r="C218" s="406"/>
      <c r="D218" s="406"/>
      <c r="E218" s="406"/>
      <c r="F218" s="406"/>
      <c r="G218" s="407"/>
    </row>
    <row r="219" spans="1:7" s="43" customFormat="1" ht="17.25" customHeight="1">
      <c r="A219" s="408"/>
      <c r="B219" s="409"/>
      <c r="C219" s="409"/>
      <c r="D219" s="409"/>
      <c r="E219" s="409"/>
      <c r="F219" s="409"/>
      <c r="G219" s="410"/>
    </row>
    <row r="220" spans="1:7" s="43" customFormat="1" ht="17.25" customHeight="1">
      <c r="A220" s="411"/>
      <c r="B220" s="412"/>
      <c r="C220" s="412"/>
      <c r="D220" s="412"/>
      <c r="E220" s="412"/>
      <c r="F220" s="412"/>
      <c r="G220" s="413"/>
    </row>
    <row r="221" spans="1:7" ht="21.75" customHeight="1">
      <c r="A221" s="166" t="s">
        <v>11</v>
      </c>
      <c r="B221" s="71"/>
      <c r="C221" s="71"/>
      <c r="D221" s="18"/>
      <c r="E221" s="2">
        <v>1</v>
      </c>
      <c r="F221" s="2">
        <v>45</v>
      </c>
      <c r="G221" s="155" t="s">
        <v>2</v>
      </c>
    </row>
    <row r="222" spans="1:7" ht="15">
      <c r="A222" s="178"/>
      <c r="B222" s="64" t="s">
        <v>131</v>
      </c>
      <c r="C222" s="107"/>
      <c r="D222" s="15"/>
      <c r="E222" s="6">
        <v>1</v>
      </c>
      <c r="F222" s="6">
        <v>15</v>
      </c>
      <c r="G222" s="161" t="s">
        <v>2</v>
      </c>
    </row>
    <row r="223" spans="1:7" s="30" customFormat="1" ht="15">
      <c r="A223" s="178"/>
      <c r="B223" s="105" t="s">
        <v>70</v>
      </c>
      <c r="C223" s="107"/>
      <c r="D223" s="106"/>
      <c r="E223" s="87"/>
      <c r="F223" s="111">
        <v>10</v>
      </c>
      <c r="G223" s="161" t="s">
        <v>2</v>
      </c>
    </row>
    <row r="224" spans="1:7" s="43" customFormat="1" ht="15">
      <c r="A224" s="178"/>
      <c r="B224" s="106" t="s">
        <v>89</v>
      </c>
      <c r="C224" s="110"/>
      <c r="D224" s="106"/>
      <c r="E224" s="87"/>
      <c r="F224" s="87">
        <v>150</v>
      </c>
      <c r="G224" s="161" t="s">
        <v>2</v>
      </c>
    </row>
    <row r="225" spans="1:7" s="43" customFormat="1" ht="15">
      <c r="A225" s="178"/>
      <c r="B225" s="248" t="s">
        <v>72</v>
      </c>
      <c r="C225" s="248"/>
      <c r="D225" s="249"/>
      <c r="E225" s="87"/>
      <c r="F225" s="87">
        <v>30</v>
      </c>
      <c r="G225" s="161" t="s">
        <v>2</v>
      </c>
    </row>
    <row r="226" spans="1:7" ht="15.75" customHeight="1">
      <c r="A226" s="294" t="s">
        <v>158</v>
      </c>
      <c r="B226" s="248"/>
      <c r="C226" s="248"/>
      <c r="D226" s="248"/>
      <c r="E226" s="248"/>
      <c r="F226" s="248"/>
      <c r="G226" s="295"/>
    </row>
    <row r="227" spans="1:7" s="43" customFormat="1" ht="15.75" customHeight="1">
      <c r="A227" s="172"/>
      <c r="B227" s="121" t="s">
        <v>84</v>
      </c>
      <c r="C227" s="121"/>
      <c r="D227" s="122"/>
      <c r="E227" s="87">
        <v>1</v>
      </c>
      <c r="F227" s="87">
        <v>25</v>
      </c>
      <c r="G227" s="161" t="s">
        <v>2</v>
      </c>
    </row>
    <row r="228" spans="1:7" ht="16.5" customHeight="1">
      <c r="A228" s="171"/>
      <c r="B228" s="105" t="s">
        <v>114</v>
      </c>
      <c r="C228" s="105"/>
      <c r="D228" s="106"/>
      <c r="E228" s="87">
        <v>20</v>
      </c>
      <c r="F228" s="87">
        <v>300</v>
      </c>
      <c r="G228" s="161" t="s">
        <v>2</v>
      </c>
    </row>
    <row r="229" spans="1:7" s="30" customFormat="1" ht="15">
      <c r="A229" s="294" t="s">
        <v>159</v>
      </c>
      <c r="B229" s="248"/>
      <c r="C229" s="248"/>
      <c r="D229" s="248"/>
      <c r="E229" s="248"/>
      <c r="F229" s="248"/>
      <c r="G229" s="295"/>
    </row>
    <row r="230" spans="1:7" s="43" customFormat="1" ht="15">
      <c r="A230" s="172"/>
      <c r="B230" s="121" t="s">
        <v>84</v>
      </c>
      <c r="C230" s="121"/>
      <c r="D230" s="122"/>
      <c r="E230" s="87">
        <v>1</v>
      </c>
      <c r="F230" s="87">
        <v>25</v>
      </c>
      <c r="G230" s="161" t="s">
        <v>2</v>
      </c>
    </row>
    <row r="231" spans="1:7" s="30" customFormat="1" ht="15">
      <c r="A231" s="171"/>
      <c r="B231" s="105" t="s">
        <v>114</v>
      </c>
      <c r="C231" s="105"/>
      <c r="D231" s="106"/>
      <c r="E231" s="87">
        <v>15</v>
      </c>
      <c r="F231" s="87">
        <v>225</v>
      </c>
      <c r="G231" s="161" t="s">
        <v>2</v>
      </c>
    </row>
    <row r="232" spans="1:7" ht="15">
      <c r="A232" s="294" t="s">
        <v>160</v>
      </c>
      <c r="B232" s="248"/>
      <c r="C232" s="248"/>
      <c r="D232" s="248"/>
      <c r="E232" s="248"/>
      <c r="F232" s="248"/>
      <c r="G232" s="295"/>
    </row>
    <row r="233" spans="1:7" s="43" customFormat="1" ht="15">
      <c r="A233" s="172"/>
      <c r="B233" s="121" t="s">
        <v>84</v>
      </c>
      <c r="C233" s="121"/>
      <c r="D233" s="122"/>
      <c r="E233" s="87">
        <v>1</v>
      </c>
      <c r="F233" s="87">
        <v>25</v>
      </c>
      <c r="G233" s="161" t="s">
        <v>2</v>
      </c>
    </row>
    <row r="234" spans="1:7" ht="15">
      <c r="A234" s="171"/>
      <c r="B234" s="105" t="s">
        <v>114</v>
      </c>
      <c r="C234" s="105"/>
      <c r="D234" s="106"/>
      <c r="E234" s="87">
        <v>20</v>
      </c>
      <c r="F234" s="87">
        <v>300</v>
      </c>
      <c r="G234" s="161" t="s">
        <v>2</v>
      </c>
    </row>
    <row r="235" spans="1:7" ht="15" customHeight="1">
      <c r="A235" s="294" t="s">
        <v>161</v>
      </c>
      <c r="B235" s="248"/>
      <c r="C235" s="248"/>
      <c r="D235" s="248"/>
      <c r="E235" s="248"/>
      <c r="F235" s="248"/>
      <c r="G235" s="295"/>
    </row>
    <row r="236" spans="1:7" s="43" customFormat="1" ht="15" customHeight="1">
      <c r="A236" s="172"/>
      <c r="B236" s="121" t="s">
        <v>84</v>
      </c>
      <c r="C236" s="121"/>
      <c r="D236" s="122"/>
      <c r="E236" s="87">
        <v>1</v>
      </c>
      <c r="F236" s="87">
        <v>25</v>
      </c>
      <c r="G236" s="161" t="s">
        <v>2</v>
      </c>
    </row>
    <row r="237" spans="1:7" ht="15">
      <c r="A237" s="171"/>
      <c r="B237" s="105" t="s">
        <v>114</v>
      </c>
      <c r="C237" s="105"/>
      <c r="D237" s="106"/>
      <c r="E237" s="87">
        <v>15</v>
      </c>
      <c r="F237" s="87">
        <v>225</v>
      </c>
      <c r="G237" s="161" t="s">
        <v>2</v>
      </c>
    </row>
    <row r="238" spans="1:7" ht="15">
      <c r="A238" s="294" t="s">
        <v>162</v>
      </c>
      <c r="B238" s="248"/>
      <c r="C238" s="248"/>
      <c r="D238" s="248"/>
      <c r="E238" s="248"/>
      <c r="F238" s="248"/>
      <c r="G238" s="295"/>
    </row>
    <row r="239" spans="1:7" s="43" customFormat="1" ht="15">
      <c r="A239" s="172"/>
      <c r="B239" s="121" t="s">
        <v>84</v>
      </c>
      <c r="C239" s="121"/>
      <c r="D239" s="122"/>
      <c r="E239" s="87">
        <v>1</v>
      </c>
      <c r="F239" s="87">
        <v>25</v>
      </c>
      <c r="G239" s="161" t="s">
        <v>2</v>
      </c>
    </row>
    <row r="240" spans="1:7" ht="15">
      <c r="A240" s="171"/>
      <c r="B240" s="105" t="s">
        <v>114</v>
      </c>
      <c r="C240" s="105"/>
      <c r="D240" s="106"/>
      <c r="E240" s="87">
        <v>15</v>
      </c>
      <c r="F240" s="87">
        <v>225</v>
      </c>
      <c r="G240" s="161" t="s">
        <v>2</v>
      </c>
    </row>
    <row r="241" spans="1:7" s="43" customFormat="1" ht="15">
      <c r="A241" s="294" t="s">
        <v>163</v>
      </c>
      <c r="B241" s="248"/>
      <c r="C241" s="248"/>
      <c r="D241" s="248"/>
      <c r="E241" s="248"/>
      <c r="F241" s="248"/>
      <c r="G241" s="295"/>
    </row>
    <row r="242" spans="1:7" s="43" customFormat="1" ht="15">
      <c r="A242" s="172"/>
      <c r="B242" s="121" t="s">
        <v>84</v>
      </c>
      <c r="C242" s="122"/>
      <c r="D242" s="122"/>
      <c r="E242" s="87">
        <v>1</v>
      </c>
      <c r="F242" s="87">
        <v>25</v>
      </c>
      <c r="G242" s="161" t="s">
        <v>2</v>
      </c>
    </row>
    <row r="243" spans="1:7" ht="15">
      <c r="A243" s="171"/>
      <c r="B243" s="248" t="s">
        <v>14</v>
      </c>
      <c r="C243" s="248"/>
      <c r="D243" s="249"/>
      <c r="E243" s="333">
        <v>6</v>
      </c>
      <c r="F243" s="333">
        <v>60</v>
      </c>
      <c r="G243" s="161" t="s">
        <v>2</v>
      </c>
    </row>
    <row r="244" spans="1:8" ht="15.75" thickBot="1">
      <c r="A244" s="173"/>
      <c r="B244" s="176" t="s">
        <v>15</v>
      </c>
      <c r="C244" s="187"/>
      <c r="D244" s="176"/>
      <c r="E244" s="414"/>
      <c r="F244" s="414"/>
      <c r="G244" s="165" t="s">
        <v>2</v>
      </c>
      <c r="H244" s="8"/>
    </row>
    <row r="245" spans="1:7" s="43" customFormat="1" ht="15">
      <c r="A245" s="85"/>
      <c r="B245" s="85"/>
      <c r="C245" s="19"/>
      <c r="D245" s="19"/>
      <c r="E245" s="29"/>
      <c r="F245" s="29"/>
      <c r="G245" s="69"/>
    </row>
    <row r="246" spans="1:7" s="43" customFormat="1" ht="15.75" thickBot="1">
      <c r="A246" s="85"/>
      <c r="B246" s="85"/>
      <c r="C246" s="19"/>
      <c r="D246" s="19"/>
      <c r="E246" s="29"/>
      <c r="F246" s="29"/>
      <c r="G246" s="69"/>
    </row>
    <row r="247" spans="1:7" ht="15">
      <c r="A247" s="158" t="s">
        <v>164</v>
      </c>
      <c r="B247" s="159"/>
      <c r="C247" s="159"/>
      <c r="D247" s="159"/>
      <c r="E247" s="159"/>
      <c r="F247" s="195">
        <f>SUM(F251:F261)</f>
        <v>860</v>
      </c>
      <c r="G247" s="154" t="s">
        <v>2</v>
      </c>
    </row>
    <row r="248" spans="1:7" s="43" customFormat="1" ht="15" customHeight="1">
      <c r="A248" s="405" t="s">
        <v>75</v>
      </c>
      <c r="B248" s="406"/>
      <c r="C248" s="406"/>
      <c r="D248" s="406"/>
      <c r="E248" s="406"/>
      <c r="F248" s="406"/>
      <c r="G248" s="407"/>
    </row>
    <row r="249" spans="1:7" s="43" customFormat="1" ht="15">
      <c r="A249" s="408"/>
      <c r="B249" s="409"/>
      <c r="C249" s="409"/>
      <c r="D249" s="409"/>
      <c r="E249" s="409"/>
      <c r="F249" s="409"/>
      <c r="G249" s="410"/>
    </row>
    <row r="250" spans="1:7" s="43" customFormat="1" ht="15">
      <c r="A250" s="411"/>
      <c r="B250" s="412"/>
      <c r="C250" s="412"/>
      <c r="D250" s="412"/>
      <c r="E250" s="412"/>
      <c r="F250" s="412"/>
      <c r="G250" s="413"/>
    </row>
    <row r="251" spans="1:7" ht="15">
      <c r="A251" s="290" t="s">
        <v>11</v>
      </c>
      <c r="B251" s="291"/>
      <c r="C251" s="299"/>
      <c r="D251" s="300"/>
      <c r="E251" s="2">
        <v>1</v>
      </c>
      <c r="F251" s="2">
        <v>45</v>
      </c>
      <c r="G251" s="155" t="s">
        <v>2</v>
      </c>
    </row>
    <row r="252" spans="1:7" ht="15">
      <c r="A252" s="178"/>
      <c r="B252" s="64" t="s">
        <v>131</v>
      </c>
      <c r="C252" s="107"/>
      <c r="D252" s="15"/>
      <c r="E252" s="6">
        <v>1</v>
      </c>
      <c r="F252" s="6">
        <v>15</v>
      </c>
      <c r="G252" s="161" t="s">
        <v>2</v>
      </c>
    </row>
    <row r="253" spans="1:7" s="30" customFormat="1" ht="15">
      <c r="A253" s="178"/>
      <c r="B253" s="105" t="s">
        <v>70</v>
      </c>
      <c r="C253" s="107"/>
      <c r="D253" s="106"/>
      <c r="E253" s="87"/>
      <c r="F253" s="111">
        <v>10</v>
      </c>
      <c r="G253" s="161" t="s">
        <v>2</v>
      </c>
    </row>
    <row r="254" spans="1:7" s="43" customFormat="1" ht="15">
      <c r="A254" s="178"/>
      <c r="B254" s="105" t="s">
        <v>83</v>
      </c>
      <c r="C254" s="107"/>
      <c r="D254" s="106"/>
      <c r="E254" s="87"/>
      <c r="F254" s="87">
        <v>50</v>
      </c>
      <c r="G254" s="161" t="s">
        <v>2</v>
      </c>
    </row>
    <row r="255" spans="1:7" s="43" customFormat="1" ht="15">
      <c r="A255" s="178"/>
      <c r="B255" s="105" t="s">
        <v>72</v>
      </c>
      <c r="C255" s="107"/>
      <c r="D255" s="106"/>
      <c r="E255" s="87"/>
      <c r="F255" s="87">
        <v>30</v>
      </c>
      <c r="G255" s="161" t="s">
        <v>2</v>
      </c>
    </row>
    <row r="256" spans="1:7" ht="15">
      <c r="A256" s="294" t="s">
        <v>165</v>
      </c>
      <c r="B256" s="248"/>
      <c r="C256" s="248"/>
      <c r="D256" s="248"/>
      <c r="E256" s="248"/>
      <c r="F256" s="248"/>
      <c r="G256" s="295"/>
    </row>
    <row r="257" spans="1:7" s="43" customFormat="1" ht="15">
      <c r="A257" s="172"/>
      <c r="B257" s="121" t="s">
        <v>84</v>
      </c>
      <c r="C257" s="122"/>
      <c r="D257" s="122"/>
      <c r="E257" s="87">
        <v>1</v>
      </c>
      <c r="F257" s="87">
        <v>25</v>
      </c>
      <c r="G257" s="161" t="s">
        <v>2</v>
      </c>
    </row>
    <row r="258" spans="1:7" s="43" customFormat="1" ht="15">
      <c r="A258" s="172"/>
      <c r="B258" s="105" t="s">
        <v>13</v>
      </c>
      <c r="C258" s="121"/>
      <c r="D258" s="122"/>
      <c r="E258" s="111">
        <v>23</v>
      </c>
      <c r="F258" s="111">
        <v>330</v>
      </c>
      <c r="G258" s="161" t="s">
        <v>2</v>
      </c>
    </row>
    <row r="259" spans="1:7" ht="15">
      <c r="A259" s="294" t="s">
        <v>166</v>
      </c>
      <c r="B259" s="248"/>
      <c r="C259" s="248"/>
      <c r="D259" s="248"/>
      <c r="E259" s="248"/>
      <c r="F259" s="248"/>
      <c r="G259" s="295"/>
    </row>
    <row r="260" spans="1:7" s="43" customFormat="1" ht="15">
      <c r="A260" s="172"/>
      <c r="B260" s="121" t="s">
        <v>84</v>
      </c>
      <c r="C260" s="122"/>
      <c r="D260" s="122"/>
      <c r="E260" s="87">
        <v>1</v>
      </c>
      <c r="F260" s="87">
        <v>25</v>
      </c>
      <c r="G260" s="161" t="s">
        <v>2</v>
      </c>
    </row>
    <row r="261" spans="1:7" s="43" customFormat="1" ht="15.75" thickBot="1">
      <c r="A261" s="188"/>
      <c r="B261" s="175" t="s">
        <v>13</v>
      </c>
      <c r="C261" s="174"/>
      <c r="D261" s="189"/>
      <c r="E261" s="156">
        <v>23</v>
      </c>
      <c r="F261" s="156">
        <v>330</v>
      </c>
      <c r="G261" s="165" t="s">
        <v>2</v>
      </c>
    </row>
    <row r="262" spans="1:7" s="43" customFormat="1" ht="15">
      <c r="A262" s="50"/>
      <c r="B262" s="50"/>
      <c r="C262" s="19"/>
      <c r="D262" s="19"/>
      <c r="E262" s="29"/>
      <c r="F262" s="29"/>
      <c r="G262" s="57"/>
    </row>
    <row r="263" spans="1:7" s="43" customFormat="1" ht="15">
      <c r="A263" s="50"/>
      <c r="B263" s="50"/>
      <c r="C263" s="19"/>
      <c r="D263" s="19"/>
      <c r="E263" s="29"/>
      <c r="F263" s="29"/>
      <c r="G263" s="57"/>
    </row>
    <row r="264" spans="1:7" s="43" customFormat="1" ht="15">
      <c r="A264" s="50"/>
      <c r="B264" s="50"/>
      <c r="C264" s="19"/>
      <c r="D264" s="19"/>
      <c r="E264" s="29"/>
      <c r="F264" s="29"/>
      <c r="G264" s="69"/>
    </row>
    <row r="265" spans="1:7" s="43" customFormat="1" ht="15">
      <c r="A265" s="50"/>
      <c r="B265" s="50"/>
      <c r="C265" s="19"/>
      <c r="D265" s="19"/>
      <c r="E265" s="29"/>
      <c r="F265" s="29"/>
      <c r="G265" s="69"/>
    </row>
    <row r="266" spans="1:7" s="43" customFormat="1" ht="15.75" thickBot="1">
      <c r="A266" s="50"/>
      <c r="B266" s="50"/>
      <c r="C266" s="19"/>
      <c r="D266" s="19"/>
      <c r="E266" s="29"/>
      <c r="F266" s="29"/>
      <c r="G266" s="69"/>
    </row>
    <row r="267" spans="1:7" ht="15">
      <c r="A267" s="158" t="s">
        <v>167</v>
      </c>
      <c r="B267" s="159"/>
      <c r="C267" s="159"/>
      <c r="D267" s="159"/>
      <c r="E267" s="159"/>
      <c r="F267" s="195">
        <f>SUM(F271:F284)</f>
        <v>490</v>
      </c>
      <c r="G267" s="154" t="s">
        <v>2</v>
      </c>
    </row>
    <row r="268" spans="1:7" s="43" customFormat="1" ht="15" customHeight="1">
      <c r="A268" s="405" t="s">
        <v>75</v>
      </c>
      <c r="B268" s="406"/>
      <c r="C268" s="406"/>
      <c r="D268" s="406"/>
      <c r="E268" s="406"/>
      <c r="F268" s="406"/>
      <c r="G268" s="407"/>
    </row>
    <row r="269" spans="1:7" s="43" customFormat="1" ht="15">
      <c r="A269" s="408"/>
      <c r="B269" s="409"/>
      <c r="C269" s="409"/>
      <c r="D269" s="409"/>
      <c r="E269" s="409"/>
      <c r="F269" s="409"/>
      <c r="G269" s="410"/>
    </row>
    <row r="270" spans="1:7" s="43" customFormat="1" ht="15">
      <c r="A270" s="411"/>
      <c r="B270" s="412"/>
      <c r="C270" s="412"/>
      <c r="D270" s="412"/>
      <c r="E270" s="412"/>
      <c r="F270" s="412"/>
      <c r="G270" s="413"/>
    </row>
    <row r="271" spans="1:7" ht="15">
      <c r="A271" s="290" t="s">
        <v>11</v>
      </c>
      <c r="B271" s="291"/>
      <c r="C271" s="72"/>
      <c r="D271" s="73"/>
      <c r="E271" s="2">
        <v>1</v>
      </c>
      <c r="F271" s="2">
        <v>45</v>
      </c>
      <c r="G271" s="155" t="s">
        <v>2</v>
      </c>
    </row>
    <row r="272" spans="1:7" ht="15">
      <c r="A272" s="178"/>
      <c r="B272" s="64" t="s">
        <v>131</v>
      </c>
      <c r="C272" s="72"/>
      <c r="D272" s="73"/>
      <c r="E272" s="6">
        <v>1</v>
      </c>
      <c r="F272" s="6">
        <v>15</v>
      </c>
      <c r="G272" s="161" t="s">
        <v>2</v>
      </c>
    </row>
    <row r="273" spans="1:7" s="30" customFormat="1" ht="15">
      <c r="A273" s="178"/>
      <c r="B273" s="105" t="s">
        <v>70</v>
      </c>
      <c r="C273" s="72"/>
      <c r="D273" s="73"/>
      <c r="E273" s="87"/>
      <c r="F273" s="111">
        <v>10</v>
      </c>
      <c r="G273" s="161" t="s">
        <v>2</v>
      </c>
    </row>
    <row r="274" spans="1:7" s="43" customFormat="1" ht="15">
      <c r="A274" s="178"/>
      <c r="B274" s="105" t="s">
        <v>83</v>
      </c>
      <c r="C274" s="72"/>
      <c r="D274" s="73"/>
      <c r="E274" s="87"/>
      <c r="F274" s="87">
        <v>50</v>
      </c>
      <c r="G274" s="161" t="s">
        <v>2</v>
      </c>
    </row>
    <row r="275" spans="1:7" s="43" customFormat="1" ht="15">
      <c r="A275" s="178"/>
      <c r="B275" s="105" t="s">
        <v>72</v>
      </c>
      <c r="C275" s="72"/>
      <c r="D275" s="73"/>
      <c r="E275" s="87"/>
      <c r="F275" s="87">
        <v>30</v>
      </c>
      <c r="G275" s="161" t="s">
        <v>2</v>
      </c>
    </row>
    <row r="276" spans="1:7" ht="15" customHeight="1">
      <c r="A276" s="172" t="s">
        <v>168</v>
      </c>
      <c r="B276" s="121"/>
      <c r="C276" s="72"/>
      <c r="D276" s="73"/>
      <c r="E276" s="87"/>
      <c r="F276" s="87"/>
      <c r="G276" s="161"/>
    </row>
    <row r="277" spans="1:7" s="43" customFormat="1" ht="15" customHeight="1">
      <c r="A277" s="172"/>
      <c r="B277" s="121" t="s">
        <v>84</v>
      </c>
      <c r="C277" s="121"/>
      <c r="D277" s="122"/>
      <c r="E277" s="87">
        <v>1</v>
      </c>
      <c r="F277" s="87">
        <v>25</v>
      </c>
      <c r="G277" s="161" t="s">
        <v>2</v>
      </c>
    </row>
    <row r="278" spans="1:7" ht="15">
      <c r="A278" s="171"/>
      <c r="B278" s="105" t="s">
        <v>13</v>
      </c>
      <c r="C278" s="72"/>
      <c r="D278" s="73"/>
      <c r="E278" s="111">
        <v>6</v>
      </c>
      <c r="F278" s="111">
        <v>70</v>
      </c>
      <c r="G278" s="161" t="s">
        <v>2</v>
      </c>
    </row>
    <row r="279" spans="1:7" ht="15">
      <c r="A279" s="172" t="s">
        <v>169</v>
      </c>
      <c r="B279" s="121"/>
      <c r="C279" s="72"/>
      <c r="D279" s="73"/>
      <c r="E279" s="87"/>
      <c r="F279" s="87"/>
      <c r="G279" s="161"/>
    </row>
    <row r="280" spans="1:7" s="43" customFormat="1" ht="15">
      <c r="A280" s="172"/>
      <c r="B280" s="121" t="s">
        <v>84</v>
      </c>
      <c r="C280" s="121"/>
      <c r="D280" s="122"/>
      <c r="E280" s="87">
        <v>1</v>
      </c>
      <c r="F280" s="87">
        <v>25</v>
      </c>
      <c r="G280" s="161" t="s">
        <v>2</v>
      </c>
    </row>
    <row r="281" spans="1:7" ht="15">
      <c r="A281" s="171"/>
      <c r="B281" s="105" t="s">
        <v>13</v>
      </c>
      <c r="C281" s="72"/>
      <c r="D281" s="73"/>
      <c r="E281" s="111">
        <v>4</v>
      </c>
      <c r="F281" s="111">
        <v>60</v>
      </c>
      <c r="G281" s="161" t="s">
        <v>2</v>
      </c>
    </row>
    <row r="282" spans="1:7" ht="15">
      <c r="A282" s="172" t="s">
        <v>170</v>
      </c>
      <c r="B282" s="121"/>
      <c r="C282" s="72"/>
      <c r="D282" s="73"/>
      <c r="E282" s="87"/>
      <c r="F282" s="87"/>
      <c r="G282" s="161"/>
    </row>
    <row r="283" spans="1:7" s="43" customFormat="1" ht="15">
      <c r="A283" s="172"/>
      <c r="B283" s="121" t="s">
        <v>84</v>
      </c>
      <c r="C283" s="121"/>
      <c r="D283" s="122"/>
      <c r="E283" s="87">
        <v>1</v>
      </c>
      <c r="F283" s="87">
        <v>25</v>
      </c>
      <c r="G283" s="161" t="s">
        <v>2</v>
      </c>
    </row>
    <row r="284" spans="1:7" ht="15.75" thickBot="1">
      <c r="A284" s="173"/>
      <c r="B284" s="175" t="s">
        <v>13</v>
      </c>
      <c r="C284" s="191"/>
      <c r="D284" s="192"/>
      <c r="E284" s="156">
        <v>10</v>
      </c>
      <c r="F284" s="156">
        <v>135</v>
      </c>
      <c r="G284" s="165" t="s">
        <v>2</v>
      </c>
    </row>
    <row r="285" spans="1:7" s="43" customFormat="1" ht="15">
      <c r="A285" s="238"/>
      <c r="B285" s="238"/>
      <c r="C285" s="239"/>
      <c r="D285" s="239"/>
      <c r="E285" s="240"/>
      <c r="F285" s="240"/>
      <c r="G285" s="241"/>
    </row>
    <row r="286" spans="1:7" s="43" customFormat="1" ht="15">
      <c r="A286" s="8"/>
      <c r="B286" s="8"/>
      <c r="C286" s="19"/>
      <c r="D286" s="19"/>
      <c r="E286" s="29"/>
      <c r="F286" s="29"/>
      <c r="G286" s="69"/>
    </row>
    <row r="287" spans="1:7" s="43" customFormat="1" ht="15.75" thickBot="1">
      <c r="A287" s="242"/>
      <c r="B287" s="242"/>
      <c r="C287" s="243"/>
      <c r="D287" s="243"/>
      <c r="E287" s="244"/>
      <c r="F287" s="244"/>
      <c r="G287" s="245"/>
    </row>
    <row r="288" spans="1:7" ht="15">
      <c r="A288" s="158" t="s">
        <v>171</v>
      </c>
      <c r="B288" s="159"/>
      <c r="C288" s="159"/>
      <c r="D288" s="159"/>
      <c r="E288" s="159"/>
      <c r="F288" s="153">
        <f>SUM(F292:F311)</f>
        <v>1715</v>
      </c>
      <c r="G288" s="154" t="s">
        <v>2</v>
      </c>
    </row>
    <row r="289" spans="1:7" s="43" customFormat="1" ht="15" customHeight="1">
      <c r="A289" s="405" t="s">
        <v>75</v>
      </c>
      <c r="B289" s="406"/>
      <c r="C289" s="406"/>
      <c r="D289" s="406"/>
      <c r="E289" s="406"/>
      <c r="F289" s="406"/>
      <c r="G289" s="407"/>
    </row>
    <row r="290" spans="1:7" s="43" customFormat="1" ht="15">
      <c r="A290" s="408"/>
      <c r="B290" s="409"/>
      <c r="C290" s="409"/>
      <c r="D290" s="409"/>
      <c r="E290" s="409"/>
      <c r="F290" s="409"/>
      <c r="G290" s="410"/>
    </row>
    <row r="291" spans="1:7" s="43" customFormat="1" ht="15">
      <c r="A291" s="411"/>
      <c r="B291" s="412"/>
      <c r="C291" s="412"/>
      <c r="D291" s="412"/>
      <c r="E291" s="412"/>
      <c r="F291" s="412"/>
      <c r="G291" s="413"/>
    </row>
    <row r="292" spans="1:7" ht="15">
      <c r="A292" s="290" t="s">
        <v>11</v>
      </c>
      <c r="B292" s="291"/>
      <c r="C292" s="299"/>
      <c r="D292" s="300"/>
      <c r="E292" s="2">
        <v>1</v>
      </c>
      <c r="F292" s="2">
        <v>45</v>
      </c>
      <c r="G292" s="155" t="s">
        <v>2</v>
      </c>
    </row>
    <row r="293" spans="1:7" ht="15">
      <c r="A293" s="178"/>
      <c r="B293" s="64" t="s">
        <v>131</v>
      </c>
      <c r="C293" s="107"/>
      <c r="D293" s="15"/>
      <c r="E293" s="6">
        <v>1</v>
      </c>
      <c r="F293" s="6">
        <v>15</v>
      </c>
      <c r="G293" s="161" t="s">
        <v>2</v>
      </c>
    </row>
    <row r="294" spans="1:7" s="30" customFormat="1" ht="15">
      <c r="A294" s="178"/>
      <c r="B294" s="105" t="s">
        <v>70</v>
      </c>
      <c r="C294" s="107"/>
      <c r="D294" s="106"/>
      <c r="E294" s="87"/>
      <c r="F294" s="111">
        <v>10</v>
      </c>
      <c r="G294" s="161" t="s">
        <v>2</v>
      </c>
    </row>
    <row r="295" spans="1:7" s="43" customFormat="1" ht="15">
      <c r="A295" s="178"/>
      <c r="B295" s="105" t="s">
        <v>83</v>
      </c>
      <c r="C295" s="107"/>
      <c r="D295" s="106"/>
      <c r="E295" s="87"/>
      <c r="F295" s="87">
        <v>50</v>
      </c>
      <c r="G295" s="161" t="s">
        <v>2</v>
      </c>
    </row>
    <row r="296" spans="1:7" s="43" customFormat="1" ht="15">
      <c r="A296" s="178"/>
      <c r="B296" s="105" t="s">
        <v>72</v>
      </c>
      <c r="C296" s="107"/>
      <c r="D296" s="106"/>
      <c r="E296" s="87"/>
      <c r="F296" s="87">
        <v>30</v>
      </c>
      <c r="G296" s="161" t="s">
        <v>2</v>
      </c>
    </row>
    <row r="297" spans="1:7" ht="15" customHeight="1">
      <c r="A297" s="294" t="s">
        <v>172</v>
      </c>
      <c r="B297" s="248"/>
      <c r="C297" s="248"/>
      <c r="D297" s="248"/>
      <c r="E297" s="248"/>
      <c r="F297" s="248"/>
      <c r="G297" s="295"/>
    </row>
    <row r="298" spans="1:7" s="43" customFormat="1" ht="15" customHeight="1">
      <c r="A298" s="172"/>
      <c r="B298" s="121" t="s">
        <v>84</v>
      </c>
      <c r="C298" s="121"/>
      <c r="D298" s="122"/>
      <c r="E298" s="87">
        <v>1</v>
      </c>
      <c r="F298" s="87">
        <v>25</v>
      </c>
      <c r="G298" s="161" t="s">
        <v>2</v>
      </c>
    </row>
    <row r="299" spans="1:7" ht="15">
      <c r="A299" s="171"/>
      <c r="B299" s="105" t="s">
        <v>13</v>
      </c>
      <c r="C299" s="105"/>
      <c r="D299" s="106"/>
      <c r="E299" s="87">
        <v>19</v>
      </c>
      <c r="F299" s="87">
        <v>285</v>
      </c>
      <c r="G299" s="161" t="s">
        <v>2</v>
      </c>
    </row>
    <row r="300" spans="1:7" ht="15">
      <c r="A300" s="294" t="s">
        <v>173</v>
      </c>
      <c r="B300" s="248"/>
      <c r="C300" s="248"/>
      <c r="D300" s="248"/>
      <c r="E300" s="248"/>
      <c r="F300" s="248"/>
      <c r="G300" s="295"/>
    </row>
    <row r="301" spans="1:7" s="43" customFormat="1" ht="15">
      <c r="A301" s="172"/>
      <c r="B301" s="121" t="s">
        <v>84</v>
      </c>
      <c r="C301" s="121"/>
      <c r="D301" s="122"/>
      <c r="E301" s="87">
        <v>1</v>
      </c>
      <c r="F301" s="87">
        <v>25</v>
      </c>
      <c r="G301" s="161" t="s">
        <v>2</v>
      </c>
    </row>
    <row r="302" spans="1:7" ht="15">
      <c r="A302" s="171"/>
      <c r="B302" s="105" t="s">
        <v>13</v>
      </c>
      <c r="C302" s="105"/>
      <c r="D302" s="106"/>
      <c r="E302" s="87">
        <v>19</v>
      </c>
      <c r="F302" s="87">
        <v>285</v>
      </c>
      <c r="G302" s="161" t="s">
        <v>2</v>
      </c>
    </row>
    <row r="303" spans="1:7" ht="15">
      <c r="A303" s="294" t="s">
        <v>174</v>
      </c>
      <c r="B303" s="248"/>
      <c r="C303" s="248"/>
      <c r="D303" s="248"/>
      <c r="E303" s="248"/>
      <c r="F303" s="248"/>
      <c r="G303" s="295"/>
    </row>
    <row r="304" spans="1:7" s="43" customFormat="1" ht="15">
      <c r="A304" s="172"/>
      <c r="B304" s="121" t="s">
        <v>84</v>
      </c>
      <c r="C304" s="121"/>
      <c r="D304" s="122"/>
      <c r="E304" s="87">
        <v>1</v>
      </c>
      <c r="F304" s="87">
        <v>25</v>
      </c>
      <c r="G304" s="161" t="s">
        <v>2</v>
      </c>
    </row>
    <row r="305" spans="1:7" ht="15">
      <c r="A305" s="171"/>
      <c r="B305" s="105" t="s">
        <v>13</v>
      </c>
      <c r="C305" s="105"/>
      <c r="D305" s="106"/>
      <c r="E305" s="87">
        <v>15</v>
      </c>
      <c r="F305" s="87">
        <v>225</v>
      </c>
      <c r="G305" s="161" t="s">
        <v>2</v>
      </c>
    </row>
    <row r="306" spans="1:7" ht="15">
      <c r="A306" s="294" t="s">
        <v>175</v>
      </c>
      <c r="B306" s="248"/>
      <c r="C306" s="248"/>
      <c r="D306" s="248"/>
      <c r="E306" s="248"/>
      <c r="F306" s="248"/>
      <c r="G306" s="295"/>
    </row>
    <row r="307" spans="1:7" s="43" customFormat="1" ht="15">
      <c r="A307" s="172"/>
      <c r="B307" s="121" t="s">
        <v>84</v>
      </c>
      <c r="C307" s="121"/>
      <c r="D307" s="122"/>
      <c r="E307" s="87">
        <v>1</v>
      </c>
      <c r="F307" s="87">
        <v>25</v>
      </c>
      <c r="G307" s="161" t="s">
        <v>2</v>
      </c>
    </row>
    <row r="308" spans="1:7" ht="15">
      <c r="A308" s="171"/>
      <c r="B308" s="105" t="s">
        <v>13</v>
      </c>
      <c r="C308" s="105"/>
      <c r="D308" s="106"/>
      <c r="E308" s="87">
        <v>19</v>
      </c>
      <c r="F308" s="87">
        <v>285</v>
      </c>
      <c r="G308" s="161" t="s">
        <v>2</v>
      </c>
    </row>
    <row r="309" spans="1:7" ht="15">
      <c r="A309" s="294" t="s">
        <v>176</v>
      </c>
      <c r="B309" s="248"/>
      <c r="C309" s="248"/>
      <c r="D309" s="248"/>
      <c r="E309" s="248"/>
      <c r="F309" s="248"/>
      <c r="G309" s="295"/>
    </row>
    <row r="310" spans="1:7" s="43" customFormat="1" ht="15">
      <c r="A310" s="190"/>
      <c r="B310" s="121" t="s">
        <v>84</v>
      </c>
      <c r="C310" s="121"/>
      <c r="D310" s="122"/>
      <c r="E310" s="87">
        <v>1</v>
      </c>
      <c r="F310" s="87">
        <v>25</v>
      </c>
      <c r="G310" s="161" t="s">
        <v>2</v>
      </c>
    </row>
    <row r="311" spans="1:7" ht="15.75" customHeight="1" thickBot="1">
      <c r="A311" s="173"/>
      <c r="B311" s="175" t="s">
        <v>13</v>
      </c>
      <c r="C311" s="175"/>
      <c r="D311" s="176"/>
      <c r="E311" s="156">
        <v>24</v>
      </c>
      <c r="F311" s="164">
        <v>360</v>
      </c>
      <c r="G311" s="165" t="s">
        <v>2</v>
      </c>
    </row>
    <row r="312" spans="1:7" s="43" customFormat="1" ht="15">
      <c r="A312" s="58"/>
      <c r="B312" s="58"/>
      <c r="C312" s="58"/>
      <c r="D312" s="58"/>
      <c r="E312" s="29"/>
      <c r="F312" s="29"/>
      <c r="G312" s="54"/>
    </row>
    <row r="313" spans="1:7" s="43" customFormat="1" ht="15">
      <c r="A313" s="58"/>
      <c r="B313" s="58"/>
      <c r="C313" s="58"/>
      <c r="D313" s="58"/>
      <c r="E313" s="29"/>
      <c r="F313" s="29"/>
      <c r="G313" s="54"/>
    </row>
    <row r="314" spans="1:7" s="43" customFormat="1" ht="15">
      <c r="A314" s="58"/>
      <c r="B314" s="58"/>
      <c r="C314" s="58"/>
      <c r="D314" s="58"/>
      <c r="E314" s="29"/>
      <c r="F314" s="29"/>
      <c r="G314" s="54"/>
    </row>
    <row r="315" spans="1:7" s="43" customFormat="1" ht="15">
      <c r="A315" s="58"/>
      <c r="B315" s="58"/>
      <c r="C315" s="58"/>
      <c r="D315" s="58"/>
      <c r="E315" s="29"/>
      <c r="F315" s="29"/>
      <c r="G315" s="54"/>
    </row>
    <row r="316" spans="1:7" s="43" customFormat="1" ht="15">
      <c r="A316" s="58"/>
      <c r="B316" s="58"/>
      <c r="C316" s="58"/>
      <c r="D316" s="58"/>
      <c r="E316" s="29"/>
      <c r="F316" s="29"/>
      <c r="G316" s="54"/>
    </row>
    <row r="317" spans="1:7" s="43" customFormat="1" ht="15.75" thickBot="1">
      <c r="A317" s="58"/>
      <c r="B317" s="58"/>
      <c r="C317" s="58"/>
      <c r="D317" s="58"/>
      <c r="E317" s="29"/>
      <c r="F317" s="29"/>
      <c r="G317" s="54"/>
    </row>
    <row r="318" spans="1:7" ht="15">
      <c r="A318" s="158" t="s">
        <v>177</v>
      </c>
      <c r="B318" s="159"/>
      <c r="C318" s="159"/>
      <c r="D318" s="159"/>
      <c r="E318" s="159"/>
      <c r="F318" s="153">
        <f>SUM(F322:F335)</f>
        <v>790</v>
      </c>
      <c r="G318" s="154" t="s">
        <v>2</v>
      </c>
    </row>
    <row r="319" spans="1:7" s="43" customFormat="1" ht="15" customHeight="1">
      <c r="A319" s="405" t="s">
        <v>75</v>
      </c>
      <c r="B319" s="406"/>
      <c r="C319" s="406"/>
      <c r="D319" s="406"/>
      <c r="E319" s="406"/>
      <c r="F319" s="406"/>
      <c r="G319" s="407"/>
    </row>
    <row r="320" spans="1:7" s="43" customFormat="1" ht="15">
      <c r="A320" s="408"/>
      <c r="B320" s="409"/>
      <c r="C320" s="409"/>
      <c r="D320" s="409"/>
      <c r="E320" s="409"/>
      <c r="F320" s="409"/>
      <c r="G320" s="410"/>
    </row>
    <row r="321" spans="1:7" s="43" customFormat="1" ht="15">
      <c r="A321" s="411"/>
      <c r="B321" s="412"/>
      <c r="C321" s="412"/>
      <c r="D321" s="412"/>
      <c r="E321" s="412"/>
      <c r="F321" s="412"/>
      <c r="G321" s="413"/>
    </row>
    <row r="322" spans="1:7" ht="15" customHeight="1">
      <c r="A322" s="166" t="s">
        <v>11</v>
      </c>
      <c r="B322" s="66"/>
      <c r="C322" s="71"/>
      <c r="D322" s="18"/>
      <c r="E322" s="2">
        <v>1</v>
      </c>
      <c r="F322" s="2">
        <v>45</v>
      </c>
      <c r="G322" s="155" t="s">
        <v>2</v>
      </c>
    </row>
    <row r="323" spans="1:7" ht="15">
      <c r="A323" s="178"/>
      <c r="B323" s="64" t="s">
        <v>12</v>
      </c>
      <c r="C323" s="107"/>
      <c r="D323" s="15"/>
      <c r="E323" s="6">
        <v>1</v>
      </c>
      <c r="F323" s="6">
        <v>15</v>
      </c>
      <c r="G323" s="161" t="s">
        <v>2</v>
      </c>
    </row>
    <row r="324" spans="1:7" s="30" customFormat="1" ht="15">
      <c r="A324" s="178"/>
      <c r="B324" s="105" t="s">
        <v>70</v>
      </c>
      <c r="C324" s="107"/>
      <c r="D324" s="106"/>
      <c r="E324" s="87"/>
      <c r="F324" s="111">
        <v>10</v>
      </c>
      <c r="G324" s="161" t="s">
        <v>2</v>
      </c>
    </row>
    <row r="325" spans="1:7" s="43" customFormat="1" ht="15">
      <c r="A325" s="178"/>
      <c r="B325" s="105" t="s">
        <v>83</v>
      </c>
      <c r="C325" s="107"/>
      <c r="D325" s="106"/>
      <c r="E325" s="87"/>
      <c r="F325" s="111">
        <v>50</v>
      </c>
      <c r="G325" s="193" t="s">
        <v>2</v>
      </c>
    </row>
    <row r="326" spans="1:7" s="43" customFormat="1" ht="15">
      <c r="A326" s="178"/>
      <c r="B326" s="105" t="s">
        <v>72</v>
      </c>
      <c r="C326" s="107"/>
      <c r="D326" s="106"/>
      <c r="E326" s="87"/>
      <c r="F326" s="87">
        <v>30</v>
      </c>
      <c r="G326" s="161" t="s">
        <v>2</v>
      </c>
    </row>
    <row r="327" spans="1:7" ht="15">
      <c r="A327" s="172" t="s">
        <v>178</v>
      </c>
      <c r="B327" s="121"/>
      <c r="C327" s="121"/>
      <c r="D327" s="122"/>
      <c r="E327" s="87"/>
      <c r="F327" s="87"/>
      <c r="G327" s="161"/>
    </row>
    <row r="328" spans="1:7" s="43" customFormat="1" ht="15">
      <c r="A328" s="172"/>
      <c r="B328" s="121" t="s">
        <v>84</v>
      </c>
      <c r="C328" s="121"/>
      <c r="D328" s="122"/>
      <c r="E328" s="87">
        <v>1</v>
      </c>
      <c r="F328" s="87">
        <v>25</v>
      </c>
      <c r="G328" s="161" t="s">
        <v>2</v>
      </c>
    </row>
    <row r="329" spans="1:7" ht="15">
      <c r="A329" s="171"/>
      <c r="B329" s="105" t="s">
        <v>13</v>
      </c>
      <c r="C329" s="105"/>
      <c r="D329" s="106"/>
      <c r="E329" s="87">
        <v>14</v>
      </c>
      <c r="F329" s="87">
        <v>210</v>
      </c>
      <c r="G329" s="161" t="s">
        <v>2</v>
      </c>
    </row>
    <row r="330" spans="1:7" ht="15">
      <c r="A330" s="172" t="s">
        <v>179</v>
      </c>
      <c r="B330" s="121"/>
      <c r="C330" s="121"/>
      <c r="D330" s="122"/>
      <c r="E330" s="87"/>
      <c r="F330" s="87"/>
      <c r="G330" s="161"/>
    </row>
    <row r="331" spans="1:7" s="43" customFormat="1" ht="15">
      <c r="A331" s="172"/>
      <c r="B331" s="121" t="s">
        <v>84</v>
      </c>
      <c r="C331" s="121"/>
      <c r="D331" s="122"/>
      <c r="E331" s="87">
        <v>1</v>
      </c>
      <c r="F331" s="87">
        <v>25</v>
      </c>
      <c r="G331" s="161" t="s">
        <v>2</v>
      </c>
    </row>
    <row r="332" spans="1:7" ht="15">
      <c r="A332" s="171"/>
      <c r="B332" s="105" t="s">
        <v>13</v>
      </c>
      <c r="C332" s="105"/>
      <c r="D332" s="106"/>
      <c r="E332" s="87">
        <v>14</v>
      </c>
      <c r="F332" s="111">
        <v>165</v>
      </c>
      <c r="G332" s="161" t="s">
        <v>2</v>
      </c>
    </row>
    <row r="333" spans="1:7" ht="15">
      <c r="A333" s="172" t="s">
        <v>180</v>
      </c>
      <c r="B333" s="121"/>
      <c r="C333" s="121"/>
      <c r="D333" s="122"/>
      <c r="E333" s="87"/>
      <c r="F333" s="87"/>
      <c r="G333" s="161"/>
    </row>
    <row r="334" spans="1:7" s="43" customFormat="1" ht="15">
      <c r="A334" s="172"/>
      <c r="B334" s="121" t="s">
        <v>84</v>
      </c>
      <c r="C334" s="121"/>
      <c r="D334" s="122"/>
      <c r="E334" s="87">
        <v>1</v>
      </c>
      <c r="F334" s="87">
        <v>25</v>
      </c>
      <c r="G334" s="161" t="s">
        <v>2</v>
      </c>
    </row>
    <row r="335" spans="1:7" ht="15.75" thickBot="1">
      <c r="A335" s="173"/>
      <c r="B335" s="175" t="s">
        <v>13</v>
      </c>
      <c r="C335" s="175"/>
      <c r="D335" s="176"/>
      <c r="E335" s="156">
        <v>13</v>
      </c>
      <c r="F335" s="156">
        <v>190</v>
      </c>
      <c r="G335" s="165" t="s">
        <v>2</v>
      </c>
    </row>
    <row r="336" spans="1:7" s="43" customFormat="1" ht="15">
      <c r="A336" s="86"/>
      <c r="B336" s="86"/>
      <c r="C336" s="19"/>
      <c r="D336" s="19"/>
      <c r="E336" s="29"/>
      <c r="F336" s="29"/>
      <c r="G336" s="69"/>
    </row>
    <row r="337" spans="1:7" s="43" customFormat="1" ht="15">
      <c r="A337" s="86"/>
      <c r="B337" s="86"/>
      <c r="C337" s="19"/>
      <c r="D337" s="19"/>
      <c r="E337" s="29"/>
      <c r="F337" s="29"/>
      <c r="G337" s="61"/>
    </row>
    <row r="338" spans="1:7" s="43" customFormat="1" ht="15.75" thickBot="1">
      <c r="A338" s="86"/>
      <c r="B338" s="86"/>
      <c r="C338" s="19"/>
      <c r="D338" s="19"/>
      <c r="E338" s="29"/>
      <c r="F338" s="29"/>
      <c r="G338" s="69"/>
    </row>
    <row r="339" spans="1:7" ht="15">
      <c r="A339" s="158" t="s">
        <v>181</v>
      </c>
      <c r="B339" s="159"/>
      <c r="C339" s="159"/>
      <c r="D339" s="159"/>
      <c r="E339" s="159"/>
      <c r="F339" s="153">
        <f>SUM(F343:F362)</f>
        <v>1130</v>
      </c>
      <c r="G339" s="154" t="s">
        <v>2</v>
      </c>
    </row>
    <row r="340" spans="1:7" s="43" customFormat="1" ht="15" customHeight="1">
      <c r="A340" s="405" t="s">
        <v>75</v>
      </c>
      <c r="B340" s="406"/>
      <c r="C340" s="406"/>
      <c r="D340" s="406"/>
      <c r="E340" s="406"/>
      <c r="F340" s="406"/>
      <c r="G340" s="407"/>
    </row>
    <row r="341" spans="1:7" ht="15" customHeight="1">
      <c r="A341" s="408"/>
      <c r="B341" s="409"/>
      <c r="C341" s="409"/>
      <c r="D341" s="409"/>
      <c r="E341" s="409"/>
      <c r="F341" s="409"/>
      <c r="G341" s="410"/>
    </row>
    <row r="342" spans="1:7" ht="15">
      <c r="A342" s="411"/>
      <c r="B342" s="412"/>
      <c r="C342" s="412"/>
      <c r="D342" s="412"/>
      <c r="E342" s="412"/>
      <c r="F342" s="412"/>
      <c r="G342" s="413"/>
    </row>
    <row r="343" spans="1:7" ht="15">
      <c r="A343" s="290" t="s">
        <v>11</v>
      </c>
      <c r="B343" s="291"/>
      <c r="C343" s="299"/>
      <c r="D343" s="300"/>
      <c r="E343" s="6">
        <v>1</v>
      </c>
      <c r="F343" s="6">
        <v>45</v>
      </c>
      <c r="G343" s="194" t="s">
        <v>2</v>
      </c>
    </row>
    <row r="344" spans="1:7" ht="15">
      <c r="A344" s="178"/>
      <c r="B344" s="64" t="s">
        <v>131</v>
      </c>
      <c r="C344" s="107"/>
      <c r="D344" s="15"/>
      <c r="E344" s="6">
        <v>1</v>
      </c>
      <c r="F344" s="6">
        <v>15</v>
      </c>
      <c r="G344" s="161" t="s">
        <v>2</v>
      </c>
    </row>
    <row r="345" spans="1:7" ht="15">
      <c r="A345" s="178"/>
      <c r="B345" s="105" t="s">
        <v>70</v>
      </c>
      <c r="C345" s="107"/>
      <c r="D345" s="106"/>
      <c r="E345" s="87"/>
      <c r="F345" s="111">
        <v>10</v>
      </c>
      <c r="G345" s="161" t="s">
        <v>2</v>
      </c>
    </row>
    <row r="346" spans="1:7" s="43" customFormat="1" ht="15">
      <c r="A346" s="178"/>
      <c r="B346" s="105" t="s">
        <v>83</v>
      </c>
      <c r="C346" s="107"/>
      <c r="D346" s="106"/>
      <c r="E346" s="87"/>
      <c r="F346" s="87">
        <v>50</v>
      </c>
      <c r="G346" s="161" t="s">
        <v>2</v>
      </c>
    </row>
    <row r="347" spans="1:7" s="43" customFormat="1" ht="15">
      <c r="A347" s="178"/>
      <c r="B347" s="105" t="s">
        <v>72</v>
      </c>
      <c r="C347" s="107"/>
      <c r="D347" s="106"/>
      <c r="E347" s="87"/>
      <c r="F347" s="111">
        <v>30</v>
      </c>
      <c r="G347" s="193" t="s">
        <v>2</v>
      </c>
    </row>
    <row r="348" spans="1:7" ht="15">
      <c r="A348" s="294" t="s">
        <v>182</v>
      </c>
      <c r="B348" s="248"/>
      <c r="C348" s="248"/>
      <c r="D348" s="248"/>
      <c r="E348" s="248"/>
      <c r="F348" s="248"/>
      <c r="G348" s="295"/>
    </row>
    <row r="349" spans="1:7" s="43" customFormat="1" ht="15">
      <c r="A349" s="172"/>
      <c r="B349" s="121" t="s">
        <v>84</v>
      </c>
      <c r="C349" s="121"/>
      <c r="D349" s="122"/>
      <c r="E349" s="87">
        <v>1</v>
      </c>
      <c r="F349" s="87">
        <v>25</v>
      </c>
      <c r="G349" s="161" t="s">
        <v>2</v>
      </c>
    </row>
    <row r="350" spans="1:7" ht="15" customHeight="1">
      <c r="A350" s="171"/>
      <c r="B350" s="105" t="s">
        <v>13</v>
      </c>
      <c r="C350" s="105"/>
      <c r="D350" s="106"/>
      <c r="E350" s="87">
        <v>14</v>
      </c>
      <c r="F350" s="87">
        <v>210</v>
      </c>
      <c r="G350" s="161" t="s">
        <v>2</v>
      </c>
    </row>
    <row r="351" spans="1:7" ht="15">
      <c r="A351" s="294" t="s">
        <v>183</v>
      </c>
      <c r="B351" s="248"/>
      <c r="C351" s="248"/>
      <c r="D351" s="248"/>
      <c r="E351" s="248"/>
      <c r="F351" s="248"/>
      <c r="G351" s="295"/>
    </row>
    <row r="352" spans="1:7" s="43" customFormat="1" ht="15">
      <c r="A352" s="172"/>
      <c r="B352" s="121" t="s">
        <v>84</v>
      </c>
      <c r="C352" s="121"/>
      <c r="D352" s="122"/>
      <c r="E352" s="87">
        <v>1</v>
      </c>
      <c r="F352" s="87">
        <v>25</v>
      </c>
      <c r="G352" s="161" t="s">
        <v>2</v>
      </c>
    </row>
    <row r="353" spans="1:7" ht="15">
      <c r="A353" s="171"/>
      <c r="B353" s="105" t="s">
        <v>13</v>
      </c>
      <c r="C353" s="105"/>
      <c r="D353" s="106"/>
      <c r="E353" s="87">
        <v>15</v>
      </c>
      <c r="F353" s="87">
        <v>225</v>
      </c>
      <c r="G353" s="161" t="s">
        <v>2</v>
      </c>
    </row>
    <row r="354" spans="1:7" ht="15">
      <c r="A354" s="294" t="s">
        <v>184</v>
      </c>
      <c r="B354" s="248"/>
      <c r="C354" s="248"/>
      <c r="D354" s="248"/>
      <c r="E354" s="248"/>
      <c r="F354" s="248"/>
      <c r="G354" s="295"/>
    </row>
    <row r="355" spans="1:7" s="43" customFormat="1" ht="15">
      <c r="A355" s="172"/>
      <c r="B355" s="121" t="s">
        <v>84</v>
      </c>
      <c r="C355" s="121"/>
      <c r="D355" s="122"/>
      <c r="E355" s="87">
        <v>1</v>
      </c>
      <c r="F355" s="87">
        <v>25</v>
      </c>
      <c r="G355" s="161" t="s">
        <v>2</v>
      </c>
    </row>
    <row r="356" spans="1:7" ht="15">
      <c r="A356" s="171"/>
      <c r="B356" s="105" t="s">
        <v>13</v>
      </c>
      <c r="C356" s="105"/>
      <c r="D356" s="106"/>
      <c r="E356" s="87">
        <v>2</v>
      </c>
      <c r="F356" s="87">
        <v>30</v>
      </c>
      <c r="G356" s="161" t="s">
        <v>2</v>
      </c>
    </row>
    <row r="357" spans="1:7" ht="15">
      <c r="A357" s="294" t="s">
        <v>185</v>
      </c>
      <c r="B357" s="248"/>
      <c r="C357" s="248"/>
      <c r="D357" s="248"/>
      <c r="E357" s="248"/>
      <c r="F357" s="248"/>
      <c r="G357" s="295"/>
    </row>
    <row r="358" spans="1:7" s="43" customFormat="1" ht="15">
      <c r="A358" s="171"/>
      <c r="B358" s="121" t="s">
        <v>84</v>
      </c>
      <c r="C358" s="121"/>
      <c r="D358" s="122"/>
      <c r="E358" s="87">
        <v>1</v>
      </c>
      <c r="F358" s="87">
        <v>25</v>
      </c>
      <c r="G358" s="161" t="s">
        <v>2</v>
      </c>
    </row>
    <row r="359" spans="1:7" ht="15">
      <c r="A359" s="171"/>
      <c r="B359" s="105" t="s">
        <v>13</v>
      </c>
      <c r="C359" s="105"/>
      <c r="D359" s="106"/>
      <c r="E359" s="87">
        <v>6</v>
      </c>
      <c r="F359" s="87">
        <v>90</v>
      </c>
      <c r="G359" s="161" t="s">
        <v>2</v>
      </c>
    </row>
    <row r="360" spans="1:7" ht="15">
      <c r="A360" s="294" t="s">
        <v>186</v>
      </c>
      <c r="B360" s="248"/>
      <c r="C360" s="248"/>
      <c r="D360" s="248"/>
      <c r="E360" s="248"/>
      <c r="F360" s="248"/>
      <c r="G360" s="295"/>
    </row>
    <row r="361" spans="1:7" s="43" customFormat="1" ht="15">
      <c r="A361" s="172"/>
      <c r="B361" s="121" t="s">
        <v>84</v>
      </c>
      <c r="C361" s="121"/>
      <c r="D361" s="122"/>
      <c r="E361" s="87">
        <v>1</v>
      </c>
      <c r="F361" s="87">
        <v>25</v>
      </c>
      <c r="G361" s="161" t="s">
        <v>2</v>
      </c>
    </row>
    <row r="362" spans="1:7" s="43" customFormat="1" ht="15.75" thickBot="1">
      <c r="A362" s="173"/>
      <c r="B362" s="175" t="s">
        <v>13</v>
      </c>
      <c r="C362" s="175"/>
      <c r="D362" s="176"/>
      <c r="E362" s="156">
        <v>20</v>
      </c>
      <c r="F362" s="156">
        <v>300</v>
      </c>
      <c r="G362" s="165" t="s">
        <v>2</v>
      </c>
    </row>
    <row r="363" spans="1:7" s="43" customFormat="1" ht="15">
      <c r="A363" s="58"/>
      <c r="B363" s="58"/>
      <c r="C363" s="58"/>
      <c r="D363" s="58"/>
      <c r="E363" s="29"/>
      <c r="F363" s="29"/>
      <c r="G363" s="54"/>
    </row>
    <row r="364" spans="1:7" s="43" customFormat="1" ht="15">
      <c r="A364" s="58"/>
      <c r="B364" s="58"/>
      <c r="C364" s="58"/>
      <c r="D364" s="58"/>
      <c r="E364" s="29"/>
      <c r="F364" s="29"/>
      <c r="G364" s="54"/>
    </row>
    <row r="365" spans="1:7" s="43" customFormat="1" ht="15">
      <c r="A365" s="58"/>
      <c r="B365" s="58"/>
      <c r="C365" s="58"/>
      <c r="D365" s="58"/>
      <c r="E365" s="29"/>
      <c r="F365" s="29"/>
      <c r="G365" s="54"/>
    </row>
    <row r="366" spans="1:7" s="43" customFormat="1" ht="15">
      <c r="A366" s="58"/>
      <c r="B366" s="58"/>
      <c r="C366" s="58"/>
      <c r="D366" s="58"/>
      <c r="E366" s="29"/>
      <c r="F366" s="29"/>
      <c r="G366" s="54"/>
    </row>
    <row r="367" spans="1:7" s="43" customFormat="1" ht="15">
      <c r="A367" s="58"/>
      <c r="B367" s="58"/>
      <c r="C367" s="58"/>
      <c r="D367" s="58"/>
      <c r="E367" s="29"/>
      <c r="F367" s="29"/>
      <c r="G367" s="54"/>
    </row>
    <row r="368" spans="1:7" s="43" customFormat="1" ht="15.75" thickBot="1">
      <c r="A368" s="58"/>
      <c r="B368" s="58"/>
      <c r="C368" s="58"/>
      <c r="D368" s="58"/>
      <c r="E368" s="29"/>
      <c r="F368" s="29"/>
      <c r="G368" s="54"/>
    </row>
    <row r="369" spans="1:7" s="43" customFormat="1" ht="15">
      <c r="A369" s="158" t="s">
        <v>187</v>
      </c>
      <c r="B369" s="159"/>
      <c r="C369" s="159"/>
      <c r="D369" s="159"/>
      <c r="E369" s="159"/>
      <c r="F369" s="195">
        <f>SUM(F374:F381)</f>
        <v>355</v>
      </c>
      <c r="G369" s="154" t="s">
        <v>2</v>
      </c>
    </row>
    <row r="370" spans="1:7" ht="15" customHeight="1">
      <c r="A370" s="405" t="s">
        <v>75</v>
      </c>
      <c r="B370" s="406"/>
      <c r="C370" s="406"/>
      <c r="D370" s="406"/>
      <c r="E370" s="406"/>
      <c r="F370" s="406"/>
      <c r="G370" s="407"/>
    </row>
    <row r="371" spans="1:7" ht="15">
      <c r="A371" s="408"/>
      <c r="B371" s="409"/>
      <c r="C371" s="409"/>
      <c r="D371" s="409"/>
      <c r="E371" s="409"/>
      <c r="F371" s="409"/>
      <c r="G371" s="410"/>
    </row>
    <row r="372" spans="1:7" s="30" customFormat="1" ht="15.75" customHeight="1">
      <c r="A372" s="408"/>
      <c r="B372" s="409"/>
      <c r="C372" s="409"/>
      <c r="D372" s="409"/>
      <c r="E372" s="409"/>
      <c r="F372" s="409"/>
      <c r="G372" s="410"/>
    </row>
    <row r="373" spans="1:7" s="43" customFormat="1" ht="15.75" customHeight="1">
      <c r="A373" s="411"/>
      <c r="B373" s="412"/>
      <c r="C373" s="412"/>
      <c r="D373" s="412"/>
      <c r="E373" s="412"/>
      <c r="F373" s="412"/>
      <c r="G373" s="413"/>
    </row>
    <row r="374" spans="1:7" s="43" customFormat="1" ht="15.75" customHeight="1">
      <c r="A374" s="290" t="s">
        <v>11</v>
      </c>
      <c r="B374" s="291"/>
      <c r="C374" s="299"/>
      <c r="D374" s="300"/>
      <c r="E374" s="2">
        <v>1</v>
      </c>
      <c r="F374" s="2">
        <v>45</v>
      </c>
      <c r="G374" s="155" t="s">
        <v>2</v>
      </c>
    </row>
    <row r="375" spans="1:7" ht="15">
      <c r="A375" s="178"/>
      <c r="B375" s="64" t="s">
        <v>131</v>
      </c>
      <c r="C375" s="107"/>
      <c r="D375" s="15"/>
      <c r="E375" s="6">
        <v>1</v>
      </c>
      <c r="F375" s="6">
        <v>15</v>
      </c>
      <c r="G375" s="161" t="s">
        <v>2</v>
      </c>
    </row>
    <row r="376" spans="1:7" ht="15">
      <c r="A376" s="178"/>
      <c r="B376" s="105" t="s">
        <v>70</v>
      </c>
      <c r="C376" s="107"/>
      <c r="D376" s="106"/>
      <c r="E376" s="87"/>
      <c r="F376" s="111">
        <v>10</v>
      </c>
      <c r="G376" s="161" t="s">
        <v>2</v>
      </c>
    </row>
    <row r="377" spans="1:7" s="43" customFormat="1" ht="15">
      <c r="A377" s="178"/>
      <c r="B377" s="105" t="s">
        <v>83</v>
      </c>
      <c r="C377" s="107"/>
      <c r="D377" s="106"/>
      <c r="E377" s="87"/>
      <c r="F377" s="111">
        <v>50</v>
      </c>
      <c r="G377" s="161"/>
    </row>
    <row r="378" spans="1:7" ht="15">
      <c r="A378" s="178"/>
      <c r="B378" s="105" t="s">
        <v>87</v>
      </c>
      <c r="C378" s="107"/>
      <c r="D378" s="106"/>
      <c r="E378" s="87"/>
      <c r="F378" s="111">
        <v>30</v>
      </c>
      <c r="G378" s="161"/>
    </row>
    <row r="379" spans="1:10" s="43" customFormat="1" ht="15">
      <c r="A379" s="294" t="s">
        <v>188</v>
      </c>
      <c r="B379" s="248"/>
      <c r="C379" s="248"/>
      <c r="D379" s="248"/>
      <c r="E379" s="248"/>
      <c r="F379" s="248"/>
      <c r="G379" s="295"/>
      <c r="J379" s="74"/>
    </row>
    <row r="380" spans="1:10" s="43" customFormat="1" ht="15">
      <c r="A380" s="171"/>
      <c r="B380" s="121" t="s">
        <v>84</v>
      </c>
      <c r="C380" s="121"/>
      <c r="D380" s="122"/>
      <c r="E380" s="87">
        <v>1</v>
      </c>
      <c r="F380" s="87">
        <v>25</v>
      </c>
      <c r="G380" s="161" t="s">
        <v>2</v>
      </c>
      <c r="J380" s="74"/>
    </row>
    <row r="381" spans="1:8" s="43" customFormat="1" ht="15.75" thickBot="1">
      <c r="A381" s="173"/>
      <c r="B381" s="175" t="s">
        <v>120</v>
      </c>
      <c r="C381" s="175"/>
      <c r="D381" s="196"/>
      <c r="E381" s="185">
        <v>12</v>
      </c>
      <c r="F381" s="197">
        <v>180</v>
      </c>
      <c r="G381" s="165" t="s">
        <v>2</v>
      </c>
      <c r="H381" s="8"/>
    </row>
    <row r="382" spans="1:7" s="43" customFormat="1" ht="15">
      <c r="A382" s="109"/>
      <c r="B382" s="109"/>
      <c r="C382" s="19"/>
      <c r="D382" s="19"/>
      <c r="E382" s="29"/>
      <c r="F382" s="29"/>
      <c r="G382" s="29"/>
    </row>
    <row r="383" spans="1:8" s="43" customFormat="1" ht="15.75" thickBot="1">
      <c r="A383" s="68"/>
      <c r="B383" s="68"/>
      <c r="C383" s="19"/>
      <c r="D383" s="19"/>
      <c r="E383" s="29"/>
      <c r="F383" s="29"/>
      <c r="G383" s="29"/>
      <c r="H383" s="61"/>
    </row>
    <row r="384" spans="1:7" ht="15">
      <c r="A384" s="158" t="s">
        <v>189</v>
      </c>
      <c r="B384" s="159"/>
      <c r="C384" s="159"/>
      <c r="D384" s="159"/>
      <c r="E384" s="159"/>
      <c r="F384" s="153">
        <f>SUM(F388:F404)</f>
        <v>990</v>
      </c>
      <c r="G384" s="154" t="s">
        <v>2</v>
      </c>
    </row>
    <row r="385" spans="1:7" ht="15" customHeight="1">
      <c r="A385" s="405" t="s">
        <v>75</v>
      </c>
      <c r="B385" s="406"/>
      <c r="C385" s="406"/>
      <c r="D385" s="406"/>
      <c r="E385" s="406"/>
      <c r="F385" s="406"/>
      <c r="G385" s="407"/>
    </row>
    <row r="386" spans="1:7" s="30" customFormat="1" ht="15">
      <c r="A386" s="408"/>
      <c r="B386" s="409"/>
      <c r="C386" s="409"/>
      <c r="D386" s="409"/>
      <c r="E386" s="409"/>
      <c r="F386" s="409"/>
      <c r="G386" s="410"/>
    </row>
    <row r="387" spans="1:7" s="43" customFormat="1" ht="15">
      <c r="A387" s="411"/>
      <c r="B387" s="412"/>
      <c r="C387" s="412"/>
      <c r="D387" s="412"/>
      <c r="E387" s="412"/>
      <c r="F387" s="412"/>
      <c r="G387" s="413"/>
    </row>
    <row r="388" spans="1:7" s="43" customFormat="1" ht="15">
      <c r="A388" s="290" t="s">
        <v>11</v>
      </c>
      <c r="B388" s="291"/>
      <c r="C388" s="291"/>
      <c r="D388" s="443"/>
      <c r="E388" s="2">
        <v>1</v>
      </c>
      <c r="F388" s="2">
        <v>45</v>
      </c>
      <c r="G388" s="155" t="s">
        <v>2</v>
      </c>
    </row>
    <row r="389" spans="1:7" ht="15">
      <c r="A389" s="178"/>
      <c r="B389" s="64" t="s">
        <v>131</v>
      </c>
      <c r="C389" s="107"/>
      <c r="D389" s="15"/>
      <c r="E389" s="6">
        <v>1</v>
      </c>
      <c r="F389" s="6">
        <v>15</v>
      </c>
      <c r="G389" s="161" t="s">
        <v>2</v>
      </c>
    </row>
    <row r="390" spans="1:7" ht="15">
      <c r="A390" s="178"/>
      <c r="B390" s="105" t="s">
        <v>70</v>
      </c>
      <c r="C390" s="107"/>
      <c r="D390" s="106"/>
      <c r="E390" s="87"/>
      <c r="F390" s="111">
        <v>10</v>
      </c>
      <c r="G390" s="161" t="s">
        <v>2</v>
      </c>
    </row>
    <row r="391" spans="1:7" ht="15">
      <c r="A391" s="178"/>
      <c r="B391" s="105" t="s">
        <v>83</v>
      </c>
      <c r="C391" s="107"/>
      <c r="D391" s="106"/>
      <c r="E391" s="87"/>
      <c r="F391" s="111">
        <v>100</v>
      </c>
      <c r="G391" s="161" t="s">
        <v>2</v>
      </c>
    </row>
    <row r="392" spans="1:7" ht="15">
      <c r="A392" s="178"/>
      <c r="B392" s="105" t="s">
        <v>87</v>
      </c>
      <c r="C392" s="107"/>
      <c r="D392" s="106"/>
      <c r="E392" s="87"/>
      <c r="F392" s="111">
        <v>30</v>
      </c>
      <c r="G392" s="161" t="s">
        <v>2</v>
      </c>
    </row>
    <row r="393" spans="1:7" ht="15">
      <c r="A393" s="294" t="s">
        <v>190</v>
      </c>
      <c r="B393" s="248"/>
      <c r="C393" s="248"/>
      <c r="D393" s="248"/>
      <c r="E393" s="248"/>
      <c r="F393" s="248"/>
      <c r="G393" s="295"/>
    </row>
    <row r="394" spans="1:7" s="43" customFormat="1" ht="15">
      <c r="A394" s="172"/>
      <c r="B394" s="121" t="s">
        <v>84</v>
      </c>
      <c r="C394" s="121"/>
      <c r="D394" s="122"/>
      <c r="E394" s="87">
        <v>1</v>
      </c>
      <c r="F394" s="87">
        <v>25</v>
      </c>
      <c r="G394" s="161" t="s">
        <v>2</v>
      </c>
    </row>
    <row r="395" spans="1:7" ht="15">
      <c r="A395" s="167"/>
      <c r="B395" s="105" t="s">
        <v>13</v>
      </c>
      <c r="C395" s="64"/>
      <c r="D395" s="15"/>
      <c r="E395" s="6">
        <v>15</v>
      </c>
      <c r="F395" s="4">
        <v>225</v>
      </c>
      <c r="G395" s="161" t="s">
        <v>2</v>
      </c>
    </row>
    <row r="396" spans="1:7" ht="15">
      <c r="A396" s="294" t="s">
        <v>191</v>
      </c>
      <c r="B396" s="248"/>
      <c r="C396" s="248"/>
      <c r="D396" s="248"/>
      <c r="E396" s="248"/>
      <c r="F396" s="248"/>
      <c r="G396" s="295"/>
    </row>
    <row r="397" spans="1:7" s="43" customFormat="1" ht="15">
      <c r="A397" s="171"/>
      <c r="B397" s="121" t="s">
        <v>84</v>
      </c>
      <c r="C397" s="121"/>
      <c r="D397" s="122"/>
      <c r="E397" s="87">
        <v>1</v>
      </c>
      <c r="F397" s="87">
        <v>25</v>
      </c>
      <c r="G397" s="161" t="s">
        <v>2</v>
      </c>
    </row>
    <row r="398" spans="1:7" ht="15">
      <c r="A398" s="167"/>
      <c r="B398" s="105" t="s">
        <v>13</v>
      </c>
      <c r="C398" s="64"/>
      <c r="D398" s="15"/>
      <c r="E398" s="6">
        <v>10</v>
      </c>
      <c r="F398" s="4">
        <v>150</v>
      </c>
      <c r="G398" s="161" t="s">
        <v>2</v>
      </c>
    </row>
    <row r="399" spans="1:7" ht="15">
      <c r="A399" s="294" t="s">
        <v>192</v>
      </c>
      <c r="B399" s="248"/>
      <c r="C399" s="248"/>
      <c r="D399" s="248"/>
      <c r="E399" s="248"/>
      <c r="F399" s="248"/>
      <c r="G399" s="295"/>
    </row>
    <row r="400" spans="1:7" s="43" customFormat="1" ht="15">
      <c r="A400" s="172"/>
      <c r="B400" s="121" t="s">
        <v>84</v>
      </c>
      <c r="C400" s="121"/>
      <c r="D400" s="122"/>
      <c r="E400" s="87">
        <v>1</v>
      </c>
      <c r="F400" s="87">
        <v>25</v>
      </c>
      <c r="G400" s="161" t="s">
        <v>2</v>
      </c>
    </row>
    <row r="401" spans="1:7" ht="15">
      <c r="A401" s="167"/>
      <c r="B401" s="105" t="s">
        <v>13</v>
      </c>
      <c r="C401" s="64"/>
      <c r="D401" s="15"/>
      <c r="E401" s="6">
        <v>10</v>
      </c>
      <c r="F401" s="4">
        <v>150</v>
      </c>
      <c r="G401" s="161" t="s">
        <v>2</v>
      </c>
    </row>
    <row r="402" spans="1:7" s="43" customFormat="1" ht="15">
      <c r="A402" s="294" t="s">
        <v>193</v>
      </c>
      <c r="B402" s="248"/>
      <c r="C402" s="248"/>
      <c r="D402" s="248"/>
      <c r="E402" s="248"/>
      <c r="F402" s="248"/>
      <c r="G402" s="295"/>
    </row>
    <row r="403" spans="1:7" s="43" customFormat="1" ht="15">
      <c r="A403" s="172"/>
      <c r="B403" s="121" t="s">
        <v>88</v>
      </c>
      <c r="C403" s="121"/>
      <c r="D403" s="122"/>
      <c r="E403" s="87">
        <v>1</v>
      </c>
      <c r="F403" s="87">
        <v>25</v>
      </c>
      <c r="G403" s="161" t="s">
        <v>2</v>
      </c>
    </row>
    <row r="404" spans="1:7" s="43" customFormat="1" ht="15.75" thickBot="1">
      <c r="A404" s="198"/>
      <c r="B404" s="175" t="s">
        <v>13</v>
      </c>
      <c r="C404" s="182"/>
      <c r="D404" s="184"/>
      <c r="E404" s="185">
        <v>11</v>
      </c>
      <c r="F404" s="197">
        <v>165</v>
      </c>
      <c r="G404" s="165" t="s">
        <v>2</v>
      </c>
    </row>
    <row r="405" spans="1:7" s="43" customFormat="1" ht="15">
      <c r="A405" s="58"/>
      <c r="B405" s="58"/>
      <c r="C405" s="58"/>
      <c r="D405" s="58"/>
      <c r="E405" s="29"/>
      <c r="F405" s="29"/>
      <c r="G405" s="54"/>
    </row>
    <row r="406" spans="1:7" s="43" customFormat="1" ht="15">
      <c r="A406" s="58"/>
      <c r="B406" s="58"/>
      <c r="C406" s="58"/>
      <c r="D406" s="58"/>
      <c r="E406" s="29"/>
      <c r="F406" s="29"/>
      <c r="G406" s="54"/>
    </row>
    <row r="407" spans="1:7" s="43" customFormat="1" ht="15">
      <c r="A407" s="58"/>
      <c r="B407" s="58"/>
      <c r="C407" s="58"/>
      <c r="D407" s="58"/>
      <c r="E407" s="29"/>
      <c r="F407" s="29"/>
      <c r="G407" s="54"/>
    </row>
    <row r="408" spans="1:7" s="43" customFormat="1" ht="15">
      <c r="A408" s="58"/>
      <c r="B408" s="58"/>
      <c r="C408" s="58"/>
      <c r="D408" s="58"/>
      <c r="E408" s="29"/>
      <c r="F408" s="29"/>
      <c r="G408" s="54"/>
    </row>
    <row r="409" spans="1:7" s="43" customFormat="1" ht="15">
      <c r="A409" s="58"/>
      <c r="B409" s="58"/>
      <c r="C409" s="58"/>
      <c r="D409" s="58"/>
      <c r="E409" s="29"/>
      <c r="F409" s="29"/>
      <c r="G409" s="54"/>
    </row>
    <row r="410" spans="1:7" s="43" customFormat="1" ht="15">
      <c r="A410" s="58"/>
      <c r="B410" s="58"/>
      <c r="C410" s="58"/>
      <c r="D410" s="58"/>
      <c r="E410" s="29"/>
      <c r="F410" s="29"/>
      <c r="G410" s="54"/>
    </row>
    <row r="411" spans="1:7" s="43" customFormat="1" ht="15">
      <c r="A411" s="58"/>
      <c r="B411" s="58"/>
      <c r="C411" s="58"/>
      <c r="D411" s="58"/>
      <c r="E411" s="29"/>
      <c r="F411" s="29"/>
      <c r="G411" s="54"/>
    </row>
    <row r="412" spans="1:7" s="43" customFormat="1" ht="15">
      <c r="A412" s="58"/>
      <c r="B412" s="58"/>
      <c r="C412" s="58"/>
      <c r="D412" s="58"/>
      <c r="E412" s="29"/>
      <c r="F412" s="29"/>
      <c r="G412" s="54"/>
    </row>
    <row r="413" spans="1:7" s="43" customFormat="1" ht="15">
      <c r="A413" s="58"/>
      <c r="B413" s="58"/>
      <c r="C413" s="58"/>
      <c r="D413" s="58"/>
      <c r="E413" s="29"/>
      <c r="F413" s="29"/>
      <c r="G413" s="54"/>
    </row>
    <row r="414" spans="1:7" s="43" customFormat="1" ht="15">
      <c r="A414" s="58"/>
      <c r="B414" s="58"/>
      <c r="C414" s="58"/>
      <c r="D414" s="58"/>
      <c r="E414" s="29"/>
      <c r="F414" s="29"/>
      <c r="G414" s="54"/>
    </row>
    <row r="415" spans="1:7" s="43" customFormat="1" ht="15">
      <c r="A415" s="58"/>
      <c r="B415" s="58"/>
      <c r="C415" s="58"/>
      <c r="D415" s="58"/>
      <c r="E415" s="29"/>
      <c r="F415" s="29"/>
      <c r="G415" s="54"/>
    </row>
    <row r="416" spans="1:7" s="43" customFormat="1" ht="15">
      <c r="A416" s="58"/>
      <c r="B416" s="58"/>
      <c r="C416" s="58"/>
      <c r="D416" s="58"/>
      <c r="E416" s="29"/>
      <c r="F416" s="29"/>
      <c r="G416" s="54"/>
    </row>
    <row r="417" spans="1:7" s="43" customFormat="1" ht="15">
      <c r="A417" s="58"/>
      <c r="B417" s="58"/>
      <c r="C417" s="58"/>
      <c r="D417" s="58"/>
      <c r="E417" s="29"/>
      <c r="F417" s="29"/>
      <c r="G417" s="54"/>
    </row>
    <row r="418" spans="1:7" s="43" customFormat="1" ht="15">
      <c r="A418" s="58"/>
      <c r="B418" s="58"/>
      <c r="C418" s="58"/>
      <c r="D418" s="58"/>
      <c r="E418" s="29"/>
      <c r="F418" s="29"/>
      <c r="G418" s="54"/>
    </row>
    <row r="419" spans="1:7" s="43" customFormat="1" ht="15.75" thickBot="1">
      <c r="A419" s="58"/>
      <c r="B419" s="58"/>
      <c r="C419" s="58"/>
      <c r="D419" s="58"/>
      <c r="E419" s="29"/>
      <c r="F419" s="29"/>
      <c r="G419" s="54"/>
    </row>
    <row r="420" spans="1:7" ht="15">
      <c r="A420" s="158" t="s">
        <v>194</v>
      </c>
      <c r="B420" s="159"/>
      <c r="C420" s="159"/>
      <c r="D420" s="159"/>
      <c r="E420" s="159"/>
      <c r="F420" s="195">
        <f>SUM(F424:F441)</f>
        <v>690</v>
      </c>
      <c r="G420" s="154" t="s">
        <v>2</v>
      </c>
    </row>
    <row r="421" spans="1:7" ht="15" customHeight="1">
      <c r="A421" s="265" t="s">
        <v>75</v>
      </c>
      <c r="B421" s="266"/>
      <c r="C421" s="266"/>
      <c r="D421" s="266"/>
      <c r="E421" s="266"/>
      <c r="F421" s="266"/>
      <c r="G421" s="267"/>
    </row>
    <row r="422" spans="1:7" s="30" customFormat="1" ht="15">
      <c r="A422" s="268"/>
      <c r="B422" s="269"/>
      <c r="C422" s="269"/>
      <c r="D422" s="269"/>
      <c r="E422" s="269"/>
      <c r="F422" s="269"/>
      <c r="G422" s="270"/>
    </row>
    <row r="423" spans="1:7" s="43" customFormat="1" ht="15">
      <c r="A423" s="271"/>
      <c r="B423" s="272"/>
      <c r="C423" s="272"/>
      <c r="D423" s="272"/>
      <c r="E423" s="272"/>
      <c r="F423" s="272"/>
      <c r="G423" s="273"/>
    </row>
    <row r="424" spans="1:7" s="43" customFormat="1" ht="15">
      <c r="A424" s="290" t="s">
        <v>11</v>
      </c>
      <c r="B424" s="291"/>
      <c r="C424" s="299"/>
      <c r="D424" s="300"/>
      <c r="E424" s="2">
        <v>1</v>
      </c>
      <c r="F424" s="2">
        <v>45</v>
      </c>
      <c r="G424" s="155" t="s">
        <v>2</v>
      </c>
    </row>
    <row r="425" spans="1:7" s="43" customFormat="1" ht="15">
      <c r="A425" s="178"/>
      <c r="B425" s="64" t="s">
        <v>131</v>
      </c>
      <c r="C425" s="107"/>
      <c r="D425" s="15"/>
      <c r="E425" s="6">
        <v>1</v>
      </c>
      <c r="F425" s="6">
        <v>15</v>
      </c>
      <c r="G425" s="161" t="s">
        <v>2</v>
      </c>
    </row>
    <row r="426" spans="1:7" ht="15">
      <c r="A426" s="178"/>
      <c r="B426" s="105" t="s">
        <v>70</v>
      </c>
      <c r="C426" s="107"/>
      <c r="D426" s="106"/>
      <c r="E426" s="87"/>
      <c r="F426" s="111">
        <v>10</v>
      </c>
      <c r="G426" s="161" t="s">
        <v>2</v>
      </c>
    </row>
    <row r="427" spans="1:7" s="43" customFormat="1" ht="15">
      <c r="A427" s="178"/>
      <c r="B427" s="105" t="s">
        <v>83</v>
      </c>
      <c r="C427" s="107"/>
      <c r="D427" s="106"/>
      <c r="E427" s="87"/>
      <c r="F427" s="87">
        <v>50</v>
      </c>
      <c r="G427" s="161" t="s">
        <v>2</v>
      </c>
    </row>
    <row r="428" spans="1:7" ht="15">
      <c r="A428" s="178"/>
      <c r="B428" s="105" t="s">
        <v>72</v>
      </c>
      <c r="C428" s="107"/>
      <c r="D428" s="106"/>
      <c r="E428" s="87"/>
      <c r="F428" s="87">
        <v>30</v>
      </c>
      <c r="G428" s="161" t="s">
        <v>2</v>
      </c>
    </row>
    <row r="429" spans="1:7" ht="15">
      <c r="A429" s="178"/>
      <c r="B429" s="105" t="s">
        <v>86</v>
      </c>
      <c r="C429" s="107"/>
      <c r="D429" s="106"/>
      <c r="E429" s="87"/>
      <c r="F429" s="59">
        <v>20</v>
      </c>
      <c r="G429" s="161" t="s">
        <v>2</v>
      </c>
    </row>
    <row r="430" spans="1:7" ht="15">
      <c r="A430" s="294" t="s">
        <v>195</v>
      </c>
      <c r="B430" s="248"/>
      <c r="C430" s="248"/>
      <c r="D430" s="248"/>
      <c r="E430" s="248"/>
      <c r="F430" s="248"/>
      <c r="G430" s="295"/>
    </row>
    <row r="431" spans="1:7" ht="15">
      <c r="A431" s="172"/>
      <c r="B431" s="121" t="s">
        <v>84</v>
      </c>
      <c r="C431" s="121"/>
      <c r="D431" s="122"/>
      <c r="E431" s="87">
        <v>1</v>
      </c>
      <c r="F431" s="87">
        <v>25</v>
      </c>
      <c r="G431" s="161" t="s">
        <v>2</v>
      </c>
    </row>
    <row r="432" spans="1:7" ht="15">
      <c r="A432" s="171"/>
      <c r="B432" s="105" t="s">
        <v>13</v>
      </c>
      <c r="C432" s="105"/>
      <c r="D432" s="106"/>
      <c r="E432" s="87">
        <v>8</v>
      </c>
      <c r="F432" s="45">
        <v>120</v>
      </c>
      <c r="G432" s="161" t="s">
        <v>2</v>
      </c>
    </row>
    <row r="433" spans="1:7" ht="15">
      <c r="A433" s="294" t="s">
        <v>196</v>
      </c>
      <c r="B433" s="248"/>
      <c r="C433" s="248"/>
      <c r="D433" s="248"/>
      <c r="E433" s="248"/>
      <c r="F433" s="248"/>
      <c r="G433" s="295"/>
    </row>
    <row r="434" spans="1:7" ht="15">
      <c r="A434" s="171"/>
      <c r="B434" s="121" t="s">
        <v>84</v>
      </c>
      <c r="C434" s="121"/>
      <c r="D434" s="122"/>
      <c r="E434" s="87">
        <v>1</v>
      </c>
      <c r="F434" s="87">
        <v>25</v>
      </c>
      <c r="G434" s="161" t="s">
        <v>2</v>
      </c>
    </row>
    <row r="435" spans="1:7" ht="15">
      <c r="A435" s="171"/>
      <c r="B435" s="105" t="s">
        <v>13</v>
      </c>
      <c r="C435" s="105"/>
      <c r="D435" s="106"/>
      <c r="E435" s="87">
        <v>8</v>
      </c>
      <c r="F435" s="45">
        <v>120</v>
      </c>
      <c r="G435" s="161" t="s">
        <v>2</v>
      </c>
    </row>
    <row r="436" spans="1:7" ht="16.5" customHeight="1">
      <c r="A436" s="294" t="s">
        <v>197</v>
      </c>
      <c r="B436" s="248"/>
      <c r="C436" s="248"/>
      <c r="D436" s="248"/>
      <c r="E436" s="248"/>
      <c r="F436" s="248"/>
      <c r="G436" s="295"/>
    </row>
    <row r="437" spans="1:7" ht="16.5" customHeight="1">
      <c r="A437" s="171"/>
      <c r="B437" s="121" t="s">
        <v>84</v>
      </c>
      <c r="C437" s="121"/>
      <c r="D437" s="122"/>
      <c r="E437" s="87">
        <v>1</v>
      </c>
      <c r="F437" s="87">
        <v>25</v>
      </c>
      <c r="G437" s="161" t="s">
        <v>2</v>
      </c>
    </row>
    <row r="438" spans="1:7" s="43" customFormat="1" ht="16.5" customHeight="1">
      <c r="A438" s="171"/>
      <c r="B438" s="105" t="s">
        <v>13</v>
      </c>
      <c r="C438" s="105"/>
      <c r="D438" s="106"/>
      <c r="E438" s="87">
        <v>6</v>
      </c>
      <c r="F438" s="45">
        <v>90</v>
      </c>
      <c r="G438" s="161" t="s">
        <v>2</v>
      </c>
    </row>
    <row r="439" spans="1:7" ht="16.5" customHeight="1">
      <c r="A439" s="294" t="s">
        <v>198</v>
      </c>
      <c r="B439" s="248"/>
      <c r="C439" s="248"/>
      <c r="D439" s="248"/>
      <c r="E439" s="248"/>
      <c r="F439" s="248"/>
      <c r="G439" s="295"/>
    </row>
    <row r="440" spans="1:7" s="43" customFormat="1" ht="15.75" customHeight="1">
      <c r="A440" s="172"/>
      <c r="B440" s="121" t="s">
        <v>84</v>
      </c>
      <c r="C440" s="121"/>
      <c r="D440" s="122"/>
      <c r="E440" s="87">
        <v>1</v>
      </c>
      <c r="F440" s="87">
        <v>25</v>
      </c>
      <c r="G440" s="161" t="s">
        <v>2</v>
      </c>
    </row>
    <row r="441" spans="1:7" s="43" customFormat="1" ht="15.75" customHeight="1" thickBot="1">
      <c r="A441" s="173"/>
      <c r="B441" s="175" t="s">
        <v>13</v>
      </c>
      <c r="C441" s="175"/>
      <c r="D441" s="176"/>
      <c r="E441" s="156">
        <v>5</v>
      </c>
      <c r="F441" s="185">
        <v>90</v>
      </c>
      <c r="G441" s="165" t="s">
        <v>2</v>
      </c>
    </row>
    <row r="442" spans="1:7" s="43" customFormat="1" ht="15.75" customHeight="1">
      <c r="A442" s="58"/>
      <c r="B442" s="58"/>
      <c r="C442" s="58"/>
      <c r="D442" s="58"/>
      <c r="E442" s="29"/>
      <c r="F442" s="29"/>
      <c r="G442" s="54"/>
    </row>
    <row r="443" spans="1:7" s="43" customFormat="1" ht="15.75" customHeight="1" thickBot="1">
      <c r="A443" s="58"/>
      <c r="B443" s="58"/>
      <c r="C443" s="58"/>
      <c r="D443" s="58"/>
      <c r="E443" s="29"/>
      <c r="F443" s="29"/>
      <c r="G443" s="54"/>
    </row>
    <row r="444" spans="1:7" s="43" customFormat="1" ht="15.75" customHeight="1">
      <c r="A444" s="466" t="s">
        <v>199</v>
      </c>
      <c r="B444" s="467"/>
      <c r="C444" s="467"/>
      <c r="D444" s="467"/>
      <c r="E444" s="468"/>
      <c r="F444" s="195">
        <f>SUM(F449:F468)</f>
        <v>1800</v>
      </c>
      <c r="G444" s="154" t="s">
        <v>2</v>
      </c>
    </row>
    <row r="445" spans="1:7" ht="15.75" customHeight="1">
      <c r="A445" s="274" t="s">
        <v>85</v>
      </c>
      <c r="B445" s="275"/>
      <c r="C445" s="275"/>
      <c r="D445" s="275"/>
      <c r="E445" s="275"/>
      <c r="F445" s="275"/>
      <c r="G445" s="276"/>
    </row>
    <row r="446" spans="1:7" ht="15">
      <c r="A446" s="277"/>
      <c r="B446" s="278"/>
      <c r="C446" s="278"/>
      <c r="D446" s="278"/>
      <c r="E446" s="278"/>
      <c r="F446" s="278"/>
      <c r="G446" s="279"/>
    </row>
    <row r="447" spans="1:7" s="30" customFormat="1" ht="15">
      <c r="A447" s="277"/>
      <c r="B447" s="278"/>
      <c r="C447" s="278"/>
      <c r="D447" s="278"/>
      <c r="E447" s="278"/>
      <c r="F447" s="278"/>
      <c r="G447" s="279"/>
    </row>
    <row r="448" spans="1:7" s="43" customFormat="1" ht="15">
      <c r="A448" s="280"/>
      <c r="B448" s="281"/>
      <c r="C448" s="281"/>
      <c r="D448" s="281"/>
      <c r="E448" s="281"/>
      <c r="F448" s="281"/>
      <c r="G448" s="282"/>
    </row>
    <row r="449" spans="1:7" s="43" customFormat="1" ht="15">
      <c r="A449" s="199" t="s">
        <v>11</v>
      </c>
      <c r="B449" s="107"/>
      <c r="C449" s="107"/>
      <c r="D449" s="108"/>
      <c r="E449" s="6">
        <v>1</v>
      </c>
      <c r="F449" s="6">
        <v>45</v>
      </c>
      <c r="G449" s="194" t="s">
        <v>2</v>
      </c>
    </row>
    <row r="450" spans="1:7" ht="15">
      <c r="A450" s="178"/>
      <c r="B450" s="64" t="s">
        <v>131</v>
      </c>
      <c r="C450" s="107"/>
      <c r="D450" s="15"/>
      <c r="E450" s="6">
        <v>1</v>
      </c>
      <c r="F450" s="6">
        <v>15</v>
      </c>
      <c r="G450" s="161" t="s">
        <v>2</v>
      </c>
    </row>
    <row r="451" spans="1:7" s="43" customFormat="1" ht="15">
      <c r="A451" s="178"/>
      <c r="B451" s="105" t="s">
        <v>70</v>
      </c>
      <c r="C451" s="107"/>
      <c r="D451" s="106"/>
      <c r="E451" s="87"/>
      <c r="F451" s="111">
        <v>10</v>
      </c>
      <c r="G451" s="161" t="s">
        <v>2</v>
      </c>
    </row>
    <row r="452" spans="1:7" ht="18.75" customHeight="1">
      <c r="A452" s="178"/>
      <c r="B452" s="105" t="s">
        <v>83</v>
      </c>
      <c r="C452" s="105"/>
      <c r="D452" s="105"/>
      <c r="E452" s="63"/>
      <c r="F452" s="87">
        <v>50</v>
      </c>
      <c r="G452" s="161" t="s">
        <v>2</v>
      </c>
    </row>
    <row r="453" spans="1:7" ht="15">
      <c r="A453" s="178"/>
      <c r="B453" s="105" t="s">
        <v>72</v>
      </c>
      <c r="C453" s="105"/>
      <c r="D453" s="105"/>
      <c r="E453" s="63"/>
      <c r="F453" s="87">
        <v>30</v>
      </c>
      <c r="G453" s="161" t="s">
        <v>2</v>
      </c>
    </row>
    <row r="454" spans="1:7" ht="15">
      <c r="A454" s="294" t="s">
        <v>200</v>
      </c>
      <c r="B454" s="248"/>
      <c r="C454" s="248"/>
      <c r="D454" s="248"/>
      <c r="E454" s="248"/>
      <c r="F454" s="248"/>
      <c r="G454" s="295"/>
    </row>
    <row r="455" spans="1:7" ht="15">
      <c r="A455" s="171"/>
      <c r="B455" s="121" t="s">
        <v>84</v>
      </c>
      <c r="C455" s="121"/>
      <c r="D455" s="122"/>
      <c r="E455" s="87">
        <v>1</v>
      </c>
      <c r="F455" s="87">
        <v>25</v>
      </c>
      <c r="G455" s="161" t="s">
        <v>2</v>
      </c>
    </row>
    <row r="456" spans="1:7" ht="14.25" customHeight="1">
      <c r="A456" s="172"/>
      <c r="B456" s="121" t="s">
        <v>13</v>
      </c>
      <c r="C456" s="121"/>
      <c r="D456" s="122"/>
      <c r="E456" s="87">
        <v>33</v>
      </c>
      <c r="F456" s="111">
        <v>470</v>
      </c>
      <c r="G456" s="161" t="s">
        <v>2</v>
      </c>
    </row>
    <row r="457" spans="1:7" ht="14.25" customHeight="1">
      <c r="A457" s="294" t="s">
        <v>201</v>
      </c>
      <c r="B457" s="248"/>
      <c r="C457" s="248"/>
      <c r="D457" s="248"/>
      <c r="E457" s="248"/>
      <c r="F457" s="248"/>
      <c r="G457" s="295"/>
    </row>
    <row r="458" spans="1:7" ht="15">
      <c r="A458" s="171"/>
      <c r="B458" s="121" t="s">
        <v>84</v>
      </c>
      <c r="C458" s="121"/>
      <c r="D458" s="122"/>
      <c r="E458" s="87">
        <v>1</v>
      </c>
      <c r="F458" s="87">
        <v>25</v>
      </c>
      <c r="G458" s="161" t="s">
        <v>2</v>
      </c>
    </row>
    <row r="459" spans="1:7" ht="15">
      <c r="A459" s="171"/>
      <c r="B459" s="121" t="s">
        <v>13</v>
      </c>
      <c r="C459" s="105"/>
      <c r="D459" s="106"/>
      <c r="E459" s="87">
        <v>15</v>
      </c>
      <c r="F459" s="87">
        <v>225</v>
      </c>
      <c r="G459" s="161" t="s">
        <v>2</v>
      </c>
    </row>
    <row r="460" spans="1:7" ht="15">
      <c r="A460" s="294" t="s">
        <v>202</v>
      </c>
      <c r="B460" s="248"/>
      <c r="C460" s="248"/>
      <c r="D460" s="248"/>
      <c r="E460" s="248"/>
      <c r="F460" s="248"/>
      <c r="G460" s="295"/>
    </row>
    <row r="461" spans="1:7" ht="15">
      <c r="A461" s="171"/>
      <c r="B461" s="121" t="s">
        <v>84</v>
      </c>
      <c r="C461" s="121"/>
      <c r="D461" s="122"/>
      <c r="E461" s="87">
        <v>1</v>
      </c>
      <c r="F461" s="87">
        <v>25</v>
      </c>
      <c r="G461" s="161" t="s">
        <v>2</v>
      </c>
    </row>
    <row r="462" spans="1:7" ht="15">
      <c r="A462" s="171"/>
      <c r="B462" s="121" t="s">
        <v>13</v>
      </c>
      <c r="C462" s="105"/>
      <c r="D462" s="106"/>
      <c r="E462" s="87">
        <v>25</v>
      </c>
      <c r="F462" s="87">
        <v>410</v>
      </c>
      <c r="G462" s="161" t="s">
        <v>2</v>
      </c>
    </row>
    <row r="463" spans="1:7" ht="15">
      <c r="A463" s="294" t="s">
        <v>203</v>
      </c>
      <c r="B463" s="248"/>
      <c r="C463" s="248"/>
      <c r="D463" s="248"/>
      <c r="E463" s="248"/>
      <c r="F463" s="248"/>
      <c r="G463" s="295"/>
    </row>
    <row r="464" spans="1:7" ht="15">
      <c r="A464" s="171"/>
      <c r="B464" s="121" t="s">
        <v>84</v>
      </c>
      <c r="C464" s="121"/>
      <c r="D464" s="122"/>
      <c r="E464" s="87">
        <v>1</v>
      </c>
      <c r="F464" s="87">
        <v>25</v>
      </c>
      <c r="G464" s="161" t="s">
        <v>2</v>
      </c>
    </row>
    <row r="465" spans="1:7" ht="15">
      <c r="A465" s="171"/>
      <c r="B465" s="121" t="s">
        <v>13</v>
      </c>
      <c r="C465" s="105"/>
      <c r="D465" s="106"/>
      <c r="E465" s="87">
        <v>8</v>
      </c>
      <c r="F465" s="87">
        <v>120</v>
      </c>
      <c r="G465" s="161" t="s">
        <v>2</v>
      </c>
    </row>
    <row r="466" spans="1:7" ht="15">
      <c r="A466" s="294" t="s">
        <v>204</v>
      </c>
      <c r="B466" s="248"/>
      <c r="C466" s="248"/>
      <c r="D466" s="248"/>
      <c r="E466" s="248"/>
      <c r="F466" s="248"/>
      <c r="G466" s="295"/>
    </row>
    <row r="467" spans="1:7" ht="15">
      <c r="A467" s="171"/>
      <c r="B467" s="121" t="s">
        <v>84</v>
      </c>
      <c r="C467" s="121"/>
      <c r="D467" s="122"/>
      <c r="E467" s="87">
        <v>1</v>
      </c>
      <c r="F467" s="87">
        <v>25</v>
      </c>
      <c r="G467" s="161" t="s">
        <v>2</v>
      </c>
    </row>
    <row r="468" spans="1:7" ht="15.75" thickBot="1">
      <c r="A468" s="173"/>
      <c r="B468" s="174" t="s">
        <v>13</v>
      </c>
      <c r="C468" s="175"/>
      <c r="D468" s="176"/>
      <c r="E468" s="156">
        <v>20</v>
      </c>
      <c r="F468" s="156">
        <v>300</v>
      </c>
      <c r="G468" s="165" t="s">
        <v>2</v>
      </c>
    </row>
    <row r="469" spans="1:7" s="43" customFormat="1" ht="15.75" thickBot="1">
      <c r="A469" s="58"/>
      <c r="B469" s="58"/>
      <c r="C469" s="58"/>
      <c r="D469" s="58"/>
      <c r="E469" s="29"/>
      <c r="F469" s="29"/>
      <c r="G469" s="54"/>
    </row>
    <row r="470" spans="1:7" ht="15">
      <c r="A470" s="461" t="s">
        <v>205</v>
      </c>
      <c r="B470" s="462"/>
      <c r="C470" s="462"/>
      <c r="D470" s="462"/>
      <c r="E470" s="463"/>
      <c r="F470" s="246">
        <f>SUM(F474:F484)</f>
        <v>710</v>
      </c>
      <c r="G470" s="200" t="s">
        <v>2</v>
      </c>
    </row>
    <row r="471" spans="1:7" ht="15" customHeight="1">
      <c r="A471" s="265" t="s">
        <v>75</v>
      </c>
      <c r="B471" s="266"/>
      <c r="C471" s="266"/>
      <c r="D471" s="266"/>
      <c r="E471" s="266"/>
      <c r="F471" s="266"/>
      <c r="G471" s="267"/>
    </row>
    <row r="472" spans="1:7" s="30" customFormat="1" ht="15">
      <c r="A472" s="268"/>
      <c r="B472" s="269"/>
      <c r="C472" s="269"/>
      <c r="D472" s="269"/>
      <c r="E472" s="269"/>
      <c r="F472" s="269"/>
      <c r="G472" s="270"/>
    </row>
    <row r="473" spans="1:7" s="43" customFormat="1" ht="15">
      <c r="A473" s="271"/>
      <c r="B473" s="272"/>
      <c r="C473" s="272"/>
      <c r="D473" s="272"/>
      <c r="E473" s="272"/>
      <c r="F473" s="272"/>
      <c r="G473" s="273"/>
    </row>
    <row r="474" spans="1:7" s="43" customFormat="1" ht="15">
      <c r="A474" s="292" t="s">
        <v>11</v>
      </c>
      <c r="B474" s="293"/>
      <c r="C474" s="293"/>
      <c r="D474" s="293"/>
      <c r="E474" s="2">
        <v>1</v>
      </c>
      <c r="F474" s="2">
        <v>45</v>
      </c>
      <c r="G474" s="161" t="s">
        <v>2</v>
      </c>
    </row>
    <row r="475" spans="1:7" ht="15">
      <c r="A475" s="201"/>
      <c r="B475" s="66" t="s">
        <v>131</v>
      </c>
      <c r="C475" s="66"/>
      <c r="D475" s="67"/>
      <c r="E475" s="6">
        <v>1</v>
      </c>
      <c r="F475" s="6">
        <v>15</v>
      </c>
      <c r="G475" s="161" t="s">
        <v>2</v>
      </c>
    </row>
    <row r="476" spans="1:7" s="43" customFormat="1" ht="15">
      <c r="A476" s="172"/>
      <c r="B476" s="121" t="s">
        <v>70</v>
      </c>
      <c r="C476" s="121"/>
      <c r="D476" s="122"/>
      <c r="E476" s="87"/>
      <c r="F476" s="87">
        <v>10</v>
      </c>
      <c r="G476" s="161" t="s">
        <v>2</v>
      </c>
    </row>
    <row r="477" spans="1:7" ht="15">
      <c r="A477" s="172"/>
      <c r="B477" s="121" t="s">
        <v>83</v>
      </c>
      <c r="C477" s="121"/>
      <c r="D477" s="122"/>
      <c r="E477" s="87"/>
      <c r="F477" s="87">
        <v>50</v>
      </c>
      <c r="G477" s="161"/>
    </row>
    <row r="478" spans="1:7" ht="15">
      <c r="A478" s="172"/>
      <c r="B478" s="121" t="s">
        <v>72</v>
      </c>
      <c r="C478" s="121"/>
      <c r="D478" s="122"/>
      <c r="E478" s="87"/>
      <c r="F478" s="87">
        <v>30</v>
      </c>
      <c r="G478" s="161"/>
    </row>
    <row r="479" spans="1:7" ht="15">
      <c r="A479" s="294" t="s">
        <v>206</v>
      </c>
      <c r="B479" s="248"/>
      <c r="C479" s="248"/>
      <c r="D479" s="248"/>
      <c r="E479" s="248"/>
      <c r="F479" s="248"/>
      <c r="G479" s="295"/>
    </row>
    <row r="480" spans="1:7" ht="15" customHeight="1">
      <c r="A480" s="172"/>
      <c r="B480" s="121" t="s">
        <v>84</v>
      </c>
      <c r="C480" s="121"/>
      <c r="D480" s="122"/>
      <c r="E480" s="87">
        <v>1</v>
      </c>
      <c r="F480" s="87">
        <v>25</v>
      </c>
      <c r="G480" s="161" t="s">
        <v>2</v>
      </c>
    </row>
    <row r="481" spans="1:7" ht="15">
      <c r="A481" s="172"/>
      <c r="B481" s="121" t="s">
        <v>13</v>
      </c>
      <c r="C481" s="121"/>
      <c r="D481" s="122"/>
      <c r="E481" s="87">
        <v>20</v>
      </c>
      <c r="F481" s="87">
        <v>300</v>
      </c>
      <c r="G481" s="161" t="s">
        <v>2</v>
      </c>
    </row>
    <row r="482" spans="1:7" ht="15">
      <c r="A482" s="294" t="s">
        <v>207</v>
      </c>
      <c r="B482" s="248"/>
      <c r="C482" s="248"/>
      <c r="D482" s="248"/>
      <c r="E482" s="248"/>
      <c r="F482" s="248"/>
      <c r="G482" s="295"/>
    </row>
    <row r="483" spans="1:7" ht="15">
      <c r="A483" s="172"/>
      <c r="B483" s="121" t="s">
        <v>84</v>
      </c>
      <c r="C483" s="121"/>
      <c r="D483" s="122"/>
      <c r="E483" s="87">
        <v>1</v>
      </c>
      <c r="F483" s="87">
        <v>25</v>
      </c>
      <c r="G483" s="161" t="s">
        <v>2</v>
      </c>
    </row>
    <row r="484" spans="1:7" ht="15.75" thickBot="1">
      <c r="A484" s="188"/>
      <c r="B484" s="174" t="s">
        <v>13</v>
      </c>
      <c r="C484" s="174"/>
      <c r="D484" s="189"/>
      <c r="E484" s="156">
        <v>18</v>
      </c>
      <c r="F484" s="156">
        <v>210</v>
      </c>
      <c r="G484" s="165" t="s">
        <v>2</v>
      </c>
    </row>
    <row r="485" spans="1:7" s="43" customFormat="1" ht="15" customHeight="1">
      <c r="A485" s="54"/>
      <c r="B485" s="54"/>
      <c r="C485" s="54"/>
      <c r="D485" s="54"/>
      <c r="E485" s="29"/>
      <c r="F485" s="29"/>
      <c r="G485" s="69"/>
    </row>
    <row r="486" spans="1:7" s="43" customFormat="1" ht="15" customHeight="1" thickBot="1">
      <c r="A486" s="54"/>
      <c r="B486" s="54"/>
      <c r="C486" s="54"/>
      <c r="D486" s="54"/>
      <c r="E486" s="29"/>
      <c r="F486" s="29"/>
      <c r="G486" s="69"/>
    </row>
    <row r="487" spans="1:7" ht="15">
      <c r="A487" s="263" t="s">
        <v>208</v>
      </c>
      <c r="B487" s="264"/>
      <c r="C487" s="264"/>
      <c r="D487" s="264"/>
      <c r="E487" s="202"/>
      <c r="F487" s="195">
        <f>SUM(F491:F511)</f>
        <v>1300</v>
      </c>
      <c r="G487" s="154" t="s">
        <v>2</v>
      </c>
    </row>
    <row r="488" spans="1:7" ht="15" customHeight="1">
      <c r="A488" s="265" t="s">
        <v>17</v>
      </c>
      <c r="B488" s="266"/>
      <c r="C488" s="266"/>
      <c r="D488" s="266"/>
      <c r="E488" s="266"/>
      <c r="F488" s="266"/>
      <c r="G488" s="267"/>
    </row>
    <row r="489" spans="1:7" s="30" customFormat="1" ht="15">
      <c r="A489" s="268"/>
      <c r="B489" s="269"/>
      <c r="C489" s="269"/>
      <c r="D489" s="269"/>
      <c r="E489" s="269"/>
      <c r="F489" s="269"/>
      <c r="G489" s="270"/>
    </row>
    <row r="490" spans="1:7" s="43" customFormat="1" ht="15">
      <c r="A490" s="271"/>
      <c r="B490" s="272"/>
      <c r="C490" s="272"/>
      <c r="D490" s="272"/>
      <c r="E490" s="272"/>
      <c r="F490" s="272"/>
      <c r="G490" s="273"/>
    </row>
    <row r="491" spans="1:7" s="43" customFormat="1" ht="15">
      <c r="A491" s="290" t="s">
        <v>11</v>
      </c>
      <c r="B491" s="291"/>
      <c r="C491" s="291"/>
      <c r="D491" s="443"/>
      <c r="E491" s="6">
        <v>1</v>
      </c>
      <c r="F491" s="6">
        <v>45</v>
      </c>
      <c r="G491" s="194" t="s">
        <v>2</v>
      </c>
    </row>
    <row r="492" spans="1:7" ht="15">
      <c r="A492" s="201"/>
      <c r="B492" s="66" t="s">
        <v>131</v>
      </c>
      <c r="C492" s="66"/>
      <c r="D492" s="67"/>
      <c r="E492" s="6">
        <v>1</v>
      </c>
      <c r="F492" s="6">
        <v>15</v>
      </c>
      <c r="G492" s="161" t="s">
        <v>2</v>
      </c>
    </row>
    <row r="493" spans="1:7" s="43" customFormat="1" ht="15">
      <c r="A493" s="172"/>
      <c r="B493" s="121" t="s">
        <v>70</v>
      </c>
      <c r="C493" s="121"/>
      <c r="D493" s="122"/>
      <c r="E493" s="87"/>
      <c r="F493" s="111">
        <v>10</v>
      </c>
      <c r="G493" s="161" t="s">
        <v>2</v>
      </c>
    </row>
    <row r="494" spans="1:7" ht="15">
      <c r="A494" s="171"/>
      <c r="B494" s="105" t="s">
        <v>83</v>
      </c>
      <c r="C494" s="105"/>
      <c r="D494" s="106"/>
      <c r="E494" s="87"/>
      <c r="F494" s="87">
        <v>60</v>
      </c>
      <c r="G494" s="161" t="s">
        <v>2</v>
      </c>
    </row>
    <row r="495" spans="1:7" ht="15">
      <c r="A495" s="171"/>
      <c r="B495" s="105" t="s">
        <v>72</v>
      </c>
      <c r="C495" s="105"/>
      <c r="D495" s="106"/>
      <c r="E495" s="87"/>
      <c r="F495" s="87">
        <v>100</v>
      </c>
      <c r="G495" s="161" t="s">
        <v>2</v>
      </c>
    </row>
    <row r="496" spans="1:7" ht="15" customHeight="1">
      <c r="A496" s="294" t="s">
        <v>209</v>
      </c>
      <c r="B496" s="248"/>
      <c r="C496" s="248"/>
      <c r="D496" s="248"/>
      <c r="E496" s="248"/>
      <c r="F496" s="248"/>
      <c r="G496" s="295"/>
    </row>
    <row r="497" spans="1:7" s="43" customFormat="1" ht="15" customHeight="1">
      <c r="A497" s="171"/>
      <c r="B497" s="105" t="s">
        <v>84</v>
      </c>
      <c r="C497" s="105"/>
      <c r="D497" s="106"/>
      <c r="E497" s="87">
        <v>1</v>
      </c>
      <c r="F497" s="87">
        <v>25</v>
      </c>
      <c r="G497" s="161" t="s">
        <v>2</v>
      </c>
    </row>
    <row r="498" spans="1:7" ht="15">
      <c r="A498" s="172"/>
      <c r="B498" s="121" t="s">
        <v>13</v>
      </c>
      <c r="C498" s="121"/>
      <c r="D498" s="122"/>
      <c r="E498" s="87">
        <v>6</v>
      </c>
      <c r="F498" s="87">
        <v>90</v>
      </c>
      <c r="G498" s="161" t="s">
        <v>2</v>
      </c>
    </row>
    <row r="499" spans="1:7" ht="15">
      <c r="A499" s="294" t="s">
        <v>210</v>
      </c>
      <c r="B499" s="248"/>
      <c r="C499" s="248"/>
      <c r="D499" s="248"/>
      <c r="E499" s="248"/>
      <c r="F499" s="248"/>
      <c r="G499" s="295"/>
    </row>
    <row r="500" spans="1:7" s="43" customFormat="1" ht="15">
      <c r="A500" s="171"/>
      <c r="B500" s="105" t="s">
        <v>84</v>
      </c>
      <c r="C500" s="105"/>
      <c r="D500" s="106"/>
      <c r="E500" s="87">
        <v>1</v>
      </c>
      <c r="F500" s="87">
        <v>25</v>
      </c>
      <c r="G500" s="161" t="s">
        <v>2</v>
      </c>
    </row>
    <row r="501" spans="1:7" ht="15">
      <c r="A501" s="172"/>
      <c r="B501" s="121" t="s">
        <v>13</v>
      </c>
      <c r="C501" s="121"/>
      <c r="D501" s="122"/>
      <c r="E501" s="87">
        <v>33</v>
      </c>
      <c r="F501" s="87">
        <v>495</v>
      </c>
      <c r="G501" s="161" t="s">
        <v>2</v>
      </c>
    </row>
    <row r="502" spans="1:7" ht="15">
      <c r="A502" s="294" t="s">
        <v>211</v>
      </c>
      <c r="B502" s="248"/>
      <c r="C502" s="248"/>
      <c r="D502" s="248"/>
      <c r="E502" s="248"/>
      <c r="F502" s="248"/>
      <c r="G502" s="295"/>
    </row>
    <row r="503" spans="1:7" s="43" customFormat="1" ht="15">
      <c r="A503" s="171"/>
      <c r="B503" s="105" t="s">
        <v>84</v>
      </c>
      <c r="C503" s="105"/>
      <c r="D503" s="106"/>
      <c r="E503" s="87">
        <v>1</v>
      </c>
      <c r="F503" s="87">
        <v>25</v>
      </c>
      <c r="G503" s="161" t="s">
        <v>2</v>
      </c>
    </row>
    <row r="504" spans="1:7" ht="15">
      <c r="A504" s="172"/>
      <c r="B504" s="121" t="s">
        <v>13</v>
      </c>
      <c r="C504" s="121"/>
      <c r="D504" s="122"/>
      <c r="E504" s="87">
        <v>6</v>
      </c>
      <c r="F504" s="87">
        <v>90</v>
      </c>
      <c r="G504" s="161" t="s">
        <v>2</v>
      </c>
    </row>
    <row r="505" spans="1:7" ht="15">
      <c r="A505" s="294" t="s">
        <v>212</v>
      </c>
      <c r="B505" s="248"/>
      <c r="C505" s="248"/>
      <c r="D505" s="248"/>
      <c r="E505" s="248"/>
      <c r="F505" s="248"/>
      <c r="G505" s="295"/>
    </row>
    <row r="506" spans="1:7" s="43" customFormat="1" ht="15">
      <c r="A506" s="171"/>
      <c r="B506" s="105" t="s">
        <v>84</v>
      </c>
      <c r="C506" s="105"/>
      <c r="D506" s="106"/>
      <c r="E506" s="87">
        <v>1</v>
      </c>
      <c r="F506" s="87">
        <v>25</v>
      </c>
      <c r="G506" s="161" t="s">
        <v>2</v>
      </c>
    </row>
    <row r="507" spans="1:7" ht="15">
      <c r="A507" s="172"/>
      <c r="B507" s="121" t="s">
        <v>13</v>
      </c>
      <c r="C507" s="121"/>
      <c r="D507" s="122"/>
      <c r="E507" s="87">
        <v>6</v>
      </c>
      <c r="F507" s="87">
        <v>90</v>
      </c>
      <c r="G507" s="161" t="s">
        <v>2</v>
      </c>
    </row>
    <row r="508" spans="1:7" ht="15">
      <c r="A508" s="294" t="s">
        <v>213</v>
      </c>
      <c r="B508" s="248"/>
      <c r="C508" s="248"/>
      <c r="D508" s="248"/>
      <c r="E508" s="248"/>
      <c r="F508" s="248"/>
      <c r="G508" s="295"/>
    </row>
    <row r="509" spans="1:7" s="43" customFormat="1" ht="15">
      <c r="A509" s="171"/>
      <c r="B509" s="105" t="s">
        <v>84</v>
      </c>
      <c r="C509" s="105"/>
      <c r="D509" s="106"/>
      <c r="E509" s="87">
        <v>1</v>
      </c>
      <c r="F509" s="87">
        <v>25</v>
      </c>
      <c r="G509" s="161" t="s">
        <v>2</v>
      </c>
    </row>
    <row r="510" spans="1:7" s="43" customFormat="1" ht="15">
      <c r="A510" s="172"/>
      <c r="B510" s="121" t="s">
        <v>13</v>
      </c>
      <c r="C510" s="121"/>
      <c r="D510" s="122"/>
      <c r="E510" s="87">
        <v>12</v>
      </c>
      <c r="F510" s="87">
        <v>180</v>
      </c>
      <c r="G510" s="161" t="s">
        <v>2</v>
      </c>
    </row>
    <row r="511" spans="1:7" ht="15.75" thickBot="1">
      <c r="A511" s="188"/>
      <c r="B511" s="174" t="s">
        <v>76</v>
      </c>
      <c r="C511" s="174"/>
      <c r="D511" s="189"/>
      <c r="E511" s="156"/>
      <c r="F511" s="156"/>
      <c r="G511" s="165"/>
    </row>
    <row r="512" spans="1:7" s="43" customFormat="1" ht="15">
      <c r="A512" s="54"/>
      <c r="B512" s="54"/>
      <c r="C512" s="54"/>
      <c r="D512" s="54"/>
      <c r="E512" s="29"/>
      <c r="F512" s="29"/>
      <c r="G512" s="69"/>
    </row>
    <row r="513" spans="1:7" s="43" customFormat="1" ht="15">
      <c r="A513" s="54"/>
      <c r="B513" s="54"/>
      <c r="C513" s="54"/>
      <c r="D513" s="54"/>
      <c r="E513" s="29"/>
      <c r="F513" s="29"/>
      <c r="G513" s="69"/>
    </row>
    <row r="514" spans="1:7" s="43" customFormat="1" ht="15">
      <c r="A514" s="54"/>
      <c r="B514" s="54"/>
      <c r="C514" s="54"/>
      <c r="D514" s="54"/>
      <c r="E514" s="29"/>
      <c r="F514" s="29"/>
      <c r="G514" s="69"/>
    </row>
    <row r="515" spans="1:7" s="43" customFormat="1" ht="15">
      <c r="A515" s="54"/>
      <c r="B515" s="54"/>
      <c r="C515" s="54"/>
      <c r="D515" s="54"/>
      <c r="E515" s="29"/>
      <c r="F515" s="29"/>
      <c r="G515" s="69"/>
    </row>
    <row r="516" spans="1:7" s="43" customFormat="1" ht="15">
      <c r="A516" s="54"/>
      <c r="B516" s="54"/>
      <c r="C516" s="54"/>
      <c r="D516" s="54"/>
      <c r="E516" s="29"/>
      <c r="F516" s="29"/>
      <c r="G516" s="69"/>
    </row>
    <row r="517" spans="1:7" s="43" customFormat="1" ht="15">
      <c r="A517" s="54"/>
      <c r="B517" s="54"/>
      <c r="C517" s="54"/>
      <c r="D517" s="54"/>
      <c r="E517" s="29"/>
      <c r="F517" s="29"/>
      <c r="G517" s="69"/>
    </row>
    <row r="518" spans="1:7" s="43" customFormat="1" ht="15">
      <c r="A518" s="54"/>
      <c r="B518" s="54"/>
      <c r="C518" s="54"/>
      <c r="D518" s="54"/>
      <c r="E518" s="29"/>
      <c r="F518" s="29"/>
      <c r="G518" s="69"/>
    </row>
    <row r="519" spans="1:7" s="43" customFormat="1" ht="15">
      <c r="A519" s="54"/>
      <c r="B519" s="54"/>
      <c r="C519" s="54"/>
      <c r="D519" s="54"/>
      <c r="E519" s="29"/>
      <c r="F519" s="29"/>
      <c r="G519" s="69"/>
    </row>
    <row r="520" spans="1:7" s="43" customFormat="1" ht="15.75" thickBot="1">
      <c r="A520" s="54"/>
      <c r="B520" s="54"/>
      <c r="C520" s="54"/>
      <c r="D520" s="54"/>
      <c r="E520" s="29"/>
      <c r="F520" s="29"/>
      <c r="G520" s="69"/>
    </row>
    <row r="521" spans="1:8" ht="15">
      <c r="A521" s="158" t="s">
        <v>214</v>
      </c>
      <c r="B521" s="159"/>
      <c r="C521" s="159"/>
      <c r="D521" s="159"/>
      <c r="E521" s="159"/>
      <c r="F521" s="195">
        <f>SUM(F525:F541)</f>
        <v>600</v>
      </c>
      <c r="G521" s="154" t="s">
        <v>2</v>
      </c>
      <c r="H521" s="93"/>
    </row>
    <row r="522" spans="1:7" s="43" customFormat="1" ht="15" customHeight="1">
      <c r="A522" s="265" t="s">
        <v>75</v>
      </c>
      <c r="B522" s="266"/>
      <c r="C522" s="266"/>
      <c r="D522" s="266"/>
      <c r="E522" s="266"/>
      <c r="F522" s="266"/>
      <c r="G522" s="267"/>
    </row>
    <row r="523" spans="1:7" s="43" customFormat="1" ht="15">
      <c r="A523" s="268"/>
      <c r="B523" s="269"/>
      <c r="C523" s="269"/>
      <c r="D523" s="269"/>
      <c r="E523" s="269"/>
      <c r="F523" s="269"/>
      <c r="G523" s="270"/>
    </row>
    <row r="524" spans="1:7" s="43" customFormat="1" ht="15">
      <c r="A524" s="271"/>
      <c r="B524" s="272"/>
      <c r="C524" s="272"/>
      <c r="D524" s="272"/>
      <c r="E524" s="272"/>
      <c r="F524" s="272"/>
      <c r="G524" s="273"/>
    </row>
    <row r="525" spans="1:7" ht="15">
      <c r="A525" s="290" t="s">
        <v>11</v>
      </c>
      <c r="B525" s="291"/>
      <c r="C525" s="299"/>
      <c r="D525" s="300"/>
      <c r="E525" s="2">
        <v>1</v>
      </c>
      <c r="F525" s="2">
        <v>45</v>
      </c>
      <c r="G525" s="155" t="s">
        <v>2</v>
      </c>
    </row>
    <row r="526" spans="1:7" ht="15">
      <c r="A526" s="178"/>
      <c r="B526" s="64" t="s">
        <v>132</v>
      </c>
      <c r="C526" s="107"/>
      <c r="D526" s="15"/>
      <c r="E526" s="6">
        <v>1</v>
      </c>
      <c r="F526" s="6">
        <v>15</v>
      </c>
      <c r="G526" s="161" t="s">
        <v>2</v>
      </c>
    </row>
    <row r="527" spans="1:7" ht="15">
      <c r="A527" s="203"/>
      <c r="B527" s="105" t="s">
        <v>70</v>
      </c>
      <c r="C527" s="75"/>
      <c r="D527" s="106"/>
      <c r="E527" s="87"/>
      <c r="F527" s="111">
        <v>10</v>
      </c>
      <c r="G527" s="161" t="s">
        <v>2</v>
      </c>
    </row>
    <row r="528" spans="1:7" s="43" customFormat="1" ht="15">
      <c r="A528" s="203"/>
      <c r="B528" s="12" t="s">
        <v>83</v>
      </c>
      <c r="C528" s="75"/>
      <c r="D528" s="60"/>
      <c r="E528" s="111"/>
      <c r="F528" s="87">
        <v>50</v>
      </c>
      <c r="G528" s="161" t="s">
        <v>2</v>
      </c>
    </row>
    <row r="529" spans="1:7" s="43" customFormat="1" ht="15">
      <c r="A529" s="203"/>
      <c r="B529" s="12" t="s">
        <v>72</v>
      </c>
      <c r="C529" s="75"/>
      <c r="D529" s="60"/>
      <c r="E529" s="111"/>
      <c r="F529" s="87">
        <v>30</v>
      </c>
      <c r="G529" s="161" t="s">
        <v>2</v>
      </c>
    </row>
    <row r="530" spans="1:7" ht="15">
      <c r="A530" s="294" t="s">
        <v>215</v>
      </c>
      <c r="B530" s="248"/>
      <c r="C530" s="248"/>
      <c r="D530" s="248"/>
      <c r="E530" s="248"/>
      <c r="F530" s="248"/>
      <c r="G530" s="295"/>
    </row>
    <row r="531" spans="1:7" s="43" customFormat="1" ht="15">
      <c r="A531" s="204"/>
      <c r="B531" s="105" t="s">
        <v>84</v>
      </c>
      <c r="C531" s="105"/>
      <c r="D531" s="106"/>
      <c r="E531" s="87">
        <v>1</v>
      </c>
      <c r="F531" s="87">
        <v>25</v>
      </c>
      <c r="G531" s="161" t="s">
        <v>2</v>
      </c>
    </row>
    <row r="532" spans="1:7" ht="15" customHeight="1">
      <c r="A532" s="171"/>
      <c r="B532" s="105" t="s">
        <v>13</v>
      </c>
      <c r="C532" s="105"/>
      <c r="D532" s="106"/>
      <c r="E532" s="87">
        <v>12</v>
      </c>
      <c r="F532" s="87">
        <v>180</v>
      </c>
      <c r="G532" s="161" t="s">
        <v>2</v>
      </c>
    </row>
    <row r="533" spans="1:7" ht="15">
      <c r="A533" s="294" t="s">
        <v>216</v>
      </c>
      <c r="B533" s="248"/>
      <c r="C533" s="248"/>
      <c r="D533" s="248"/>
      <c r="E533" s="248"/>
      <c r="F533" s="248"/>
      <c r="G533" s="295"/>
    </row>
    <row r="534" spans="1:7" s="43" customFormat="1" ht="15">
      <c r="A534" s="171"/>
      <c r="B534" s="105" t="s">
        <v>84</v>
      </c>
      <c r="C534" s="105"/>
      <c r="D534" s="106"/>
      <c r="E534" s="87">
        <v>1</v>
      </c>
      <c r="F534" s="87">
        <v>25</v>
      </c>
      <c r="G534" s="161" t="s">
        <v>2</v>
      </c>
    </row>
    <row r="535" spans="1:7" ht="15">
      <c r="A535" s="171"/>
      <c r="B535" s="105" t="s">
        <v>13</v>
      </c>
      <c r="C535" s="105"/>
      <c r="D535" s="106"/>
      <c r="E535" s="87">
        <v>12</v>
      </c>
      <c r="F535" s="87">
        <v>50</v>
      </c>
      <c r="G535" s="161" t="s">
        <v>2</v>
      </c>
    </row>
    <row r="536" spans="1:7" ht="15">
      <c r="A536" s="294" t="s">
        <v>217</v>
      </c>
      <c r="B536" s="248"/>
      <c r="C536" s="248"/>
      <c r="D536" s="248"/>
      <c r="E536" s="248"/>
      <c r="F536" s="248"/>
      <c r="G536" s="295"/>
    </row>
    <row r="537" spans="1:7" s="43" customFormat="1" ht="15">
      <c r="A537" s="171"/>
      <c r="B537" s="105" t="s">
        <v>84</v>
      </c>
      <c r="C537" s="105"/>
      <c r="D537" s="106"/>
      <c r="E537" s="87">
        <v>1</v>
      </c>
      <c r="F537" s="87">
        <v>25</v>
      </c>
      <c r="G537" s="161" t="s">
        <v>2</v>
      </c>
    </row>
    <row r="538" spans="1:7" ht="15">
      <c r="A538" s="171"/>
      <c r="B538" s="105" t="s">
        <v>13</v>
      </c>
      <c r="C538" s="105"/>
      <c r="D538" s="106"/>
      <c r="E538" s="87">
        <v>5</v>
      </c>
      <c r="F538" s="87">
        <v>75</v>
      </c>
      <c r="G538" s="161" t="s">
        <v>2</v>
      </c>
    </row>
    <row r="539" spans="1:8" ht="15">
      <c r="A539" s="294" t="s">
        <v>218</v>
      </c>
      <c r="B539" s="248"/>
      <c r="C539" s="248"/>
      <c r="D539" s="248"/>
      <c r="E539" s="248"/>
      <c r="F539" s="248"/>
      <c r="G539" s="295"/>
      <c r="H539" s="32"/>
    </row>
    <row r="540" spans="1:8" s="43" customFormat="1" ht="15">
      <c r="A540" s="171"/>
      <c r="B540" s="105" t="s">
        <v>84</v>
      </c>
      <c r="C540" s="105"/>
      <c r="D540" s="106"/>
      <c r="E540" s="87">
        <v>1</v>
      </c>
      <c r="F540" s="87">
        <v>25</v>
      </c>
      <c r="G540" s="161" t="s">
        <v>2</v>
      </c>
      <c r="H540" s="32"/>
    </row>
    <row r="541" spans="1:8" ht="15.75" thickBot="1">
      <c r="A541" s="173"/>
      <c r="B541" s="175" t="s">
        <v>13</v>
      </c>
      <c r="C541" s="175"/>
      <c r="D541" s="176"/>
      <c r="E541" s="156">
        <v>3</v>
      </c>
      <c r="F541" s="156">
        <v>45</v>
      </c>
      <c r="G541" s="165" t="s">
        <v>2</v>
      </c>
      <c r="H541" s="93"/>
    </row>
    <row r="542" spans="1:8" s="43" customFormat="1" ht="15">
      <c r="A542" s="19"/>
      <c r="B542" s="19"/>
      <c r="C542" s="19"/>
      <c r="D542" s="19"/>
      <c r="E542" s="29"/>
      <c r="F542" s="29"/>
      <c r="G542" s="69"/>
      <c r="H542" s="93"/>
    </row>
    <row r="543" spans="1:8" s="43" customFormat="1" ht="15.75" thickBot="1">
      <c r="A543" s="19"/>
      <c r="B543" s="19"/>
      <c r="C543" s="19"/>
      <c r="D543" s="19"/>
      <c r="E543" s="29"/>
      <c r="F543" s="29"/>
      <c r="G543" s="69"/>
      <c r="H543" s="93"/>
    </row>
    <row r="544" spans="1:7" ht="15">
      <c r="A544" s="158" t="s">
        <v>219</v>
      </c>
      <c r="B544" s="159"/>
      <c r="C544" s="159"/>
      <c r="D544" s="159"/>
      <c r="E544" s="159"/>
      <c r="F544" s="195">
        <f>SUM(F548:F564)</f>
        <v>1025</v>
      </c>
      <c r="G544" s="154" t="s">
        <v>2</v>
      </c>
    </row>
    <row r="545" spans="1:7" s="43" customFormat="1" ht="15" customHeight="1">
      <c r="A545" s="265" t="s">
        <v>75</v>
      </c>
      <c r="B545" s="266"/>
      <c r="C545" s="266"/>
      <c r="D545" s="266"/>
      <c r="E545" s="266"/>
      <c r="F545" s="266"/>
      <c r="G545" s="267"/>
    </row>
    <row r="546" spans="1:7" s="43" customFormat="1" ht="15">
      <c r="A546" s="268"/>
      <c r="B546" s="269"/>
      <c r="C546" s="269"/>
      <c r="D546" s="269"/>
      <c r="E546" s="269"/>
      <c r="F546" s="269"/>
      <c r="G546" s="270"/>
    </row>
    <row r="547" spans="1:7" s="43" customFormat="1" ht="15">
      <c r="A547" s="271"/>
      <c r="B547" s="272"/>
      <c r="C547" s="272"/>
      <c r="D547" s="272"/>
      <c r="E547" s="272"/>
      <c r="F547" s="272"/>
      <c r="G547" s="273"/>
    </row>
    <row r="548" spans="1:7" ht="15">
      <c r="A548" s="417" t="s">
        <v>11</v>
      </c>
      <c r="B548" s="299"/>
      <c r="C548" s="299"/>
      <c r="D548" s="300"/>
      <c r="E548" s="2">
        <v>1</v>
      </c>
      <c r="F548" s="2">
        <v>45</v>
      </c>
      <c r="G548" s="155" t="s">
        <v>2</v>
      </c>
    </row>
    <row r="549" spans="1:7" ht="15">
      <c r="A549" s="178"/>
      <c r="B549" s="64" t="s">
        <v>131</v>
      </c>
      <c r="C549" s="107"/>
      <c r="D549" s="15"/>
      <c r="E549" s="6">
        <v>1</v>
      </c>
      <c r="F549" s="6">
        <v>15</v>
      </c>
      <c r="G549" s="161" t="s">
        <v>2</v>
      </c>
    </row>
    <row r="550" spans="1:7" ht="17.25" customHeight="1">
      <c r="A550" s="178"/>
      <c r="B550" s="105" t="s">
        <v>70</v>
      </c>
      <c r="C550" s="107"/>
      <c r="D550" s="106"/>
      <c r="E550" s="87"/>
      <c r="F550" s="111">
        <v>10</v>
      </c>
      <c r="G550" s="161" t="s">
        <v>2</v>
      </c>
    </row>
    <row r="551" spans="1:7" s="43" customFormat="1" ht="17.25" customHeight="1">
      <c r="A551" s="178"/>
      <c r="B551" s="106" t="s">
        <v>83</v>
      </c>
      <c r="C551" s="110"/>
      <c r="D551" s="106"/>
      <c r="E551" s="87"/>
      <c r="F551" s="87">
        <v>50</v>
      </c>
      <c r="G551" s="161" t="s">
        <v>2</v>
      </c>
    </row>
    <row r="552" spans="1:7" s="43" customFormat="1" ht="17.25" customHeight="1">
      <c r="A552" s="178"/>
      <c r="B552" s="105" t="s">
        <v>72</v>
      </c>
      <c r="C552" s="107"/>
      <c r="D552" s="106"/>
      <c r="E552" s="87"/>
      <c r="F552" s="87">
        <v>30</v>
      </c>
      <c r="G552" s="161" t="s">
        <v>2</v>
      </c>
    </row>
    <row r="553" spans="1:7" ht="15">
      <c r="A553" s="172" t="s">
        <v>220</v>
      </c>
      <c r="B553" s="121"/>
      <c r="C553" s="121"/>
      <c r="D553" s="121"/>
      <c r="E553" s="102"/>
      <c r="F553" s="102"/>
      <c r="G553" s="205"/>
    </row>
    <row r="554" spans="1:7" s="43" customFormat="1" ht="15">
      <c r="A554" s="172"/>
      <c r="B554" s="105" t="s">
        <v>84</v>
      </c>
      <c r="C554" s="105"/>
      <c r="D554" s="106"/>
      <c r="E554" s="87">
        <v>1</v>
      </c>
      <c r="F554" s="87">
        <v>25</v>
      </c>
      <c r="G554" s="161" t="s">
        <v>2</v>
      </c>
    </row>
    <row r="555" spans="1:7" ht="15">
      <c r="A555" s="171"/>
      <c r="B555" s="105" t="s">
        <v>13</v>
      </c>
      <c r="C555" s="105"/>
      <c r="D555" s="122"/>
      <c r="E555" s="87">
        <v>15</v>
      </c>
      <c r="F555" s="87">
        <v>265</v>
      </c>
      <c r="G555" s="161" t="s">
        <v>2</v>
      </c>
    </row>
    <row r="556" spans="1:7" ht="15">
      <c r="A556" s="453" t="s">
        <v>221</v>
      </c>
      <c r="B556" s="454"/>
      <c r="C556" s="454"/>
      <c r="D556" s="454"/>
      <c r="E556" s="454"/>
      <c r="F556" s="454"/>
      <c r="G556" s="455"/>
    </row>
    <row r="557" spans="1:7" s="43" customFormat="1" ht="15">
      <c r="A557" s="206"/>
      <c r="B557" s="105" t="s">
        <v>84</v>
      </c>
      <c r="C557" s="105"/>
      <c r="D557" s="106"/>
      <c r="E557" s="87">
        <v>1</v>
      </c>
      <c r="F557" s="87">
        <v>25</v>
      </c>
      <c r="G557" s="161" t="s">
        <v>2</v>
      </c>
    </row>
    <row r="558" spans="1:7" ht="15">
      <c r="A558" s="171"/>
      <c r="B558" s="459" t="s">
        <v>13</v>
      </c>
      <c r="C558" s="459"/>
      <c r="D558" s="460"/>
      <c r="E558" s="87">
        <v>13</v>
      </c>
      <c r="F558" s="87">
        <v>195</v>
      </c>
      <c r="G558" s="161" t="s">
        <v>2</v>
      </c>
    </row>
    <row r="559" spans="1:7" s="9" customFormat="1" ht="15">
      <c r="A559" s="294" t="s">
        <v>222</v>
      </c>
      <c r="B559" s="248"/>
      <c r="C559" s="248"/>
      <c r="D559" s="248"/>
      <c r="E559" s="248"/>
      <c r="F559" s="248"/>
      <c r="G559" s="295"/>
    </row>
    <row r="560" spans="1:7" s="9" customFormat="1" ht="15">
      <c r="A560" s="172"/>
      <c r="B560" s="105" t="s">
        <v>84</v>
      </c>
      <c r="C560" s="105"/>
      <c r="D560" s="106"/>
      <c r="E560" s="87">
        <v>1</v>
      </c>
      <c r="F560" s="87">
        <v>25</v>
      </c>
      <c r="G560" s="161" t="s">
        <v>2</v>
      </c>
    </row>
    <row r="561" spans="1:7" s="9" customFormat="1" ht="15" customHeight="1">
      <c r="A561" s="171"/>
      <c r="B561" s="459" t="s">
        <v>13</v>
      </c>
      <c r="C561" s="459"/>
      <c r="D561" s="460"/>
      <c r="E561" s="87">
        <v>12</v>
      </c>
      <c r="F561" s="87">
        <v>180</v>
      </c>
      <c r="G561" s="161" t="s">
        <v>2</v>
      </c>
    </row>
    <row r="562" spans="1:7" ht="15">
      <c r="A562" s="456" t="s">
        <v>223</v>
      </c>
      <c r="B562" s="457"/>
      <c r="C562" s="457"/>
      <c r="D562" s="457"/>
      <c r="E562" s="457"/>
      <c r="F562" s="457"/>
      <c r="G562" s="458"/>
    </row>
    <row r="563" spans="1:7" s="43" customFormat="1" ht="15">
      <c r="A563" s="207"/>
      <c r="B563" s="105" t="s">
        <v>84</v>
      </c>
      <c r="C563" s="105"/>
      <c r="D563" s="106"/>
      <c r="E563" s="87">
        <v>1</v>
      </c>
      <c r="F563" s="87">
        <v>25</v>
      </c>
      <c r="G563" s="161" t="s">
        <v>2</v>
      </c>
    </row>
    <row r="564" spans="1:7" ht="15.75" thickBot="1">
      <c r="A564" s="208"/>
      <c r="B564" s="464" t="s">
        <v>13</v>
      </c>
      <c r="C564" s="464"/>
      <c r="D564" s="465"/>
      <c r="E564" s="156">
        <v>9</v>
      </c>
      <c r="F564" s="156">
        <v>135</v>
      </c>
      <c r="G564" s="165" t="s">
        <v>2</v>
      </c>
    </row>
    <row r="565" spans="1:7" s="43" customFormat="1" ht="15">
      <c r="A565" s="238"/>
      <c r="B565" s="238"/>
      <c r="C565" s="239"/>
      <c r="D565" s="239"/>
      <c r="E565" s="240"/>
      <c r="F565" s="240"/>
      <c r="G565" s="241"/>
    </row>
    <row r="566" spans="1:7" s="43" customFormat="1" ht="15">
      <c r="A566" s="8"/>
      <c r="B566" s="8"/>
      <c r="C566" s="19"/>
      <c r="D566" s="19"/>
      <c r="E566" s="29"/>
      <c r="F566" s="29"/>
      <c r="G566" s="69"/>
    </row>
    <row r="567" spans="1:7" s="43" customFormat="1" ht="15">
      <c r="A567" s="8"/>
      <c r="B567" s="8"/>
      <c r="C567" s="19"/>
      <c r="D567" s="19"/>
      <c r="E567" s="29"/>
      <c r="F567" s="29"/>
      <c r="G567" s="69"/>
    </row>
    <row r="568" spans="1:7" s="43" customFormat="1" ht="15">
      <c r="A568" s="8"/>
      <c r="B568" s="8"/>
      <c r="C568" s="19"/>
      <c r="D568" s="19"/>
      <c r="E568" s="29"/>
      <c r="F568" s="29"/>
      <c r="G568" s="69"/>
    </row>
    <row r="569" spans="1:7" s="43" customFormat="1" ht="15">
      <c r="A569" s="8"/>
      <c r="B569" s="8"/>
      <c r="C569" s="19"/>
      <c r="D569" s="19"/>
      <c r="E569" s="29"/>
      <c r="F569" s="29"/>
      <c r="G569" s="69"/>
    </row>
    <row r="570" spans="1:7" s="43" customFormat="1" ht="15">
      <c r="A570" s="8"/>
      <c r="B570" s="8"/>
      <c r="C570" s="19"/>
      <c r="D570" s="19"/>
      <c r="E570" s="29"/>
      <c r="F570" s="29"/>
      <c r="G570" s="69"/>
    </row>
    <row r="571" spans="1:7" s="43" customFormat="1" ht="15.75" thickBot="1">
      <c r="A571" s="8"/>
      <c r="B571" s="8"/>
      <c r="C571" s="19"/>
      <c r="D571" s="19"/>
      <c r="E571" s="29"/>
      <c r="F571" s="29"/>
      <c r="G571" s="69"/>
    </row>
    <row r="572" spans="1:7" ht="15">
      <c r="A572" s="158" t="s">
        <v>224</v>
      </c>
      <c r="B572" s="159"/>
      <c r="C572" s="159"/>
      <c r="D572" s="159"/>
      <c r="E572" s="159"/>
      <c r="F572" s="195">
        <f>SUM(F576:F596)</f>
        <v>740</v>
      </c>
      <c r="G572" s="154" t="s">
        <v>2</v>
      </c>
    </row>
    <row r="573" spans="1:7" s="43" customFormat="1" ht="15" customHeight="1">
      <c r="A573" s="265" t="s">
        <v>75</v>
      </c>
      <c r="B573" s="266"/>
      <c r="C573" s="266"/>
      <c r="D573" s="266"/>
      <c r="E573" s="266"/>
      <c r="F573" s="266"/>
      <c r="G573" s="267"/>
    </row>
    <row r="574" spans="1:7" s="43" customFormat="1" ht="15">
      <c r="A574" s="268"/>
      <c r="B574" s="269"/>
      <c r="C574" s="269"/>
      <c r="D574" s="269"/>
      <c r="E574" s="269"/>
      <c r="F574" s="269"/>
      <c r="G574" s="270"/>
    </row>
    <row r="575" spans="1:7" s="43" customFormat="1" ht="15">
      <c r="A575" s="271"/>
      <c r="B575" s="272"/>
      <c r="C575" s="272"/>
      <c r="D575" s="272"/>
      <c r="E575" s="272"/>
      <c r="F575" s="272"/>
      <c r="G575" s="273"/>
    </row>
    <row r="576" spans="1:7" ht="15">
      <c r="A576" s="290" t="s">
        <v>11</v>
      </c>
      <c r="B576" s="291"/>
      <c r="C576" s="299"/>
      <c r="D576" s="300"/>
      <c r="E576" s="2">
        <v>1</v>
      </c>
      <c r="F576" s="2">
        <v>45</v>
      </c>
      <c r="G576" s="155" t="s">
        <v>2</v>
      </c>
    </row>
    <row r="577" spans="1:7" ht="15">
      <c r="A577" s="178"/>
      <c r="B577" s="64" t="s">
        <v>12</v>
      </c>
      <c r="C577" s="107"/>
      <c r="D577" s="15"/>
      <c r="E577" s="6">
        <v>1</v>
      </c>
      <c r="F577" s="6">
        <v>15</v>
      </c>
      <c r="G577" s="161" t="s">
        <v>2</v>
      </c>
    </row>
    <row r="578" spans="1:7" ht="15">
      <c r="A578" s="178"/>
      <c r="B578" s="105" t="s">
        <v>70</v>
      </c>
      <c r="C578" s="107"/>
      <c r="D578" s="106"/>
      <c r="E578" s="87"/>
      <c r="F578" s="111">
        <v>10</v>
      </c>
      <c r="G578" s="161" t="s">
        <v>2</v>
      </c>
    </row>
    <row r="579" spans="1:7" s="43" customFormat="1" ht="15">
      <c r="A579" s="178"/>
      <c r="B579" s="105" t="s">
        <v>83</v>
      </c>
      <c r="C579" s="107"/>
      <c r="D579" s="106"/>
      <c r="E579" s="87"/>
      <c r="F579" s="87">
        <v>160</v>
      </c>
      <c r="G579" s="161" t="s">
        <v>2</v>
      </c>
    </row>
    <row r="580" spans="1:7" s="43" customFormat="1" ht="15">
      <c r="A580" s="178"/>
      <c r="B580" s="105" t="s">
        <v>72</v>
      </c>
      <c r="C580" s="107"/>
      <c r="D580" s="106"/>
      <c r="E580" s="87"/>
      <c r="F580" s="87">
        <v>50</v>
      </c>
      <c r="G580" s="161" t="s">
        <v>2</v>
      </c>
    </row>
    <row r="581" spans="1:7" ht="15">
      <c r="A581" s="294" t="s">
        <v>225</v>
      </c>
      <c r="B581" s="248"/>
      <c r="C581" s="248"/>
      <c r="D581" s="248"/>
      <c r="E581" s="248"/>
      <c r="F581" s="248"/>
      <c r="G581" s="295"/>
    </row>
    <row r="582" spans="1:7" s="43" customFormat="1" ht="15">
      <c r="A582" s="172"/>
      <c r="B582" s="105" t="s">
        <v>84</v>
      </c>
      <c r="C582" s="105"/>
      <c r="D582" s="106"/>
      <c r="E582" s="87">
        <v>1</v>
      </c>
      <c r="F582" s="87">
        <v>25</v>
      </c>
      <c r="G582" s="161" t="s">
        <v>2</v>
      </c>
    </row>
    <row r="583" spans="1:7" ht="15">
      <c r="A583" s="171"/>
      <c r="B583" s="105" t="s">
        <v>13</v>
      </c>
      <c r="C583" s="105"/>
      <c r="D583" s="106"/>
      <c r="E583" s="87">
        <v>6</v>
      </c>
      <c r="F583" s="87">
        <v>90</v>
      </c>
      <c r="G583" s="161" t="s">
        <v>2</v>
      </c>
    </row>
    <row r="584" spans="1:7" ht="15">
      <c r="A584" s="294" t="s">
        <v>226</v>
      </c>
      <c r="B584" s="248"/>
      <c r="C584" s="248"/>
      <c r="D584" s="248"/>
      <c r="E584" s="248"/>
      <c r="F584" s="248"/>
      <c r="G584" s="295"/>
    </row>
    <row r="585" spans="1:7" s="43" customFormat="1" ht="15">
      <c r="A585" s="172"/>
      <c r="B585" s="105" t="s">
        <v>84</v>
      </c>
      <c r="C585" s="105"/>
      <c r="D585" s="106"/>
      <c r="E585" s="87">
        <v>1</v>
      </c>
      <c r="F585" s="87">
        <v>25</v>
      </c>
      <c r="G585" s="161" t="s">
        <v>2</v>
      </c>
    </row>
    <row r="586" spans="1:7" ht="15">
      <c r="A586" s="171"/>
      <c r="B586" s="105" t="s">
        <v>13</v>
      </c>
      <c r="C586" s="105"/>
      <c r="D586" s="106"/>
      <c r="E586" s="87">
        <v>4</v>
      </c>
      <c r="F586" s="87">
        <v>60</v>
      </c>
      <c r="G586" s="161" t="s">
        <v>2</v>
      </c>
    </row>
    <row r="587" spans="1:7" ht="15">
      <c r="A587" s="294" t="s">
        <v>227</v>
      </c>
      <c r="B587" s="248"/>
      <c r="C587" s="248"/>
      <c r="D587" s="248"/>
      <c r="E587" s="248"/>
      <c r="F587" s="248"/>
      <c r="G587" s="295"/>
    </row>
    <row r="588" spans="1:8" s="43" customFormat="1" ht="15">
      <c r="A588" s="172"/>
      <c r="B588" s="105" t="s">
        <v>84</v>
      </c>
      <c r="C588" s="105"/>
      <c r="D588" s="106"/>
      <c r="E588" s="87">
        <v>1</v>
      </c>
      <c r="F588" s="87">
        <v>25</v>
      </c>
      <c r="G588" s="161" t="s">
        <v>2</v>
      </c>
      <c r="H588" s="34"/>
    </row>
    <row r="589" spans="1:8" ht="15">
      <c r="A589" s="171"/>
      <c r="B589" s="105" t="s">
        <v>13</v>
      </c>
      <c r="C589" s="105"/>
      <c r="D589" s="106"/>
      <c r="E589" s="87">
        <v>4</v>
      </c>
      <c r="F589" s="87">
        <v>60</v>
      </c>
      <c r="G589" s="161" t="s">
        <v>2</v>
      </c>
      <c r="H589" s="34"/>
    </row>
    <row r="590" spans="1:8" ht="15">
      <c r="A590" s="294" t="s">
        <v>228</v>
      </c>
      <c r="B590" s="248"/>
      <c r="C590" s="248"/>
      <c r="D590" s="248"/>
      <c r="E590" s="248"/>
      <c r="F590" s="248"/>
      <c r="G590" s="295"/>
      <c r="H590" s="34"/>
    </row>
    <row r="591" spans="1:8" s="43" customFormat="1" ht="15">
      <c r="A591" s="172"/>
      <c r="B591" s="105" t="s">
        <v>84</v>
      </c>
      <c r="C591" s="105"/>
      <c r="D591" s="106"/>
      <c r="E591" s="87">
        <v>1</v>
      </c>
      <c r="F591" s="87">
        <v>25</v>
      </c>
      <c r="G591" s="161" t="s">
        <v>2</v>
      </c>
      <c r="H591" s="34"/>
    </row>
    <row r="592" spans="1:8" ht="15">
      <c r="A592" s="171"/>
      <c r="B592" s="105" t="s">
        <v>13</v>
      </c>
      <c r="C592" s="105"/>
      <c r="D592" s="106"/>
      <c r="E592" s="87">
        <v>4</v>
      </c>
      <c r="F592" s="87">
        <v>60</v>
      </c>
      <c r="G592" s="161" t="s">
        <v>2</v>
      </c>
      <c r="H592" s="34"/>
    </row>
    <row r="593" spans="1:8" ht="15">
      <c r="A593" s="172" t="s">
        <v>229</v>
      </c>
      <c r="B593" s="121"/>
      <c r="C593" s="121"/>
      <c r="D593" s="122"/>
      <c r="E593" s="87"/>
      <c r="F593" s="87">
        <v>20</v>
      </c>
      <c r="G593" s="161" t="s">
        <v>2</v>
      </c>
      <c r="H593" s="34"/>
    </row>
    <row r="594" spans="1:8" ht="15">
      <c r="A594" s="172" t="s">
        <v>230</v>
      </c>
      <c r="B594" s="121"/>
      <c r="C594" s="121"/>
      <c r="D594" s="121"/>
      <c r="E594" s="87"/>
      <c r="F594" s="87">
        <v>55</v>
      </c>
      <c r="G594" s="161" t="s">
        <v>2</v>
      </c>
      <c r="H594" s="34"/>
    </row>
    <row r="595" spans="1:8" ht="15">
      <c r="A595" s="172" t="s">
        <v>231</v>
      </c>
      <c r="B595" s="121"/>
      <c r="C595" s="121"/>
      <c r="D595" s="121"/>
      <c r="E595" s="87"/>
      <c r="F595" s="87">
        <v>15</v>
      </c>
      <c r="G595" s="161" t="s">
        <v>2</v>
      </c>
      <c r="H595" s="34"/>
    </row>
    <row r="596" spans="1:8" s="30" customFormat="1" ht="15.75" thickBot="1">
      <c r="A596" s="173" t="s">
        <v>232</v>
      </c>
      <c r="B596" s="175"/>
      <c r="C596" s="175"/>
      <c r="D596" s="175"/>
      <c r="E596" s="156"/>
      <c r="F596" s="156"/>
      <c r="G596" s="165" t="s">
        <v>2</v>
      </c>
      <c r="H596" s="93"/>
    </row>
    <row r="597" spans="1:8" s="43" customFormat="1" ht="15">
      <c r="A597" s="8"/>
      <c r="B597" s="8"/>
      <c r="C597" s="19"/>
      <c r="D597" s="19"/>
      <c r="E597" s="29"/>
      <c r="F597" s="29"/>
      <c r="G597" s="69"/>
      <c r="H597" s="34"/>
    </row>
    <row r="598" spans="1:8" s="43" customFormat="1" ht="15.75" thickBot="1">
      <c r="A598" s="8"/>
      <c r="B598" s="8"/>
      <c r="C598" s="19"/>
      <c r="D598" s="19"/>
      <c r="E598" s="29"/>
      <c r="F598" s="29"/>
      <c r="G598" s="69"/>
      <c r="H598" s="34"/>
    </row>
    <row r="599" spans="1:8" ht="15">
      <c r="A599" s="158" t="s">
        <v>233</v>
      </c>
      <c r="B599" s="159"/>
      <c r="C599" s="159"/>
      <c r="D599" s="159"/>
      <c r="E599" s="159"/>
      <c r="F599" s="195">
        <f>SUM(F603:F613)</f>
        <v>500</v>
      </c>
      <c r="G599" s="154" t="s">
        <v>2</v>
      </c>
      <c r="H599" s="34"/>
    </row>
    <row r="600" spans="1:7" s="43" customFormat="1" ht="15" customHeight="1">
      <c r="A600" s="265" t="s">
        <v>75</v>
      </c>
      <c r="B600" s="266"/>
      <c r="C600" s="266"/>
      <c r="D600" s="266"/>
      <c r="E600" s="266"/>
      <c r="F600" s="266"/>
      <c r="G600" s="267"/>
    </row>
    <row r="601" spans="1:7" s="43" customFormat="1" ht="15">
      <c r="A601" s="268"/>
      <c r="B601" s="269"/>
      <c r="C601" s="269"/>
      <c r="D601" s="269"/>
      <c r="E601" s="269"/>
      <c r="F601" s="269"/>
      <c r="G601" s="270"/>
    </row>
    <row r="602" spans="1:7" s="43" customFormat="1" ht="15">
      <c r="A602" s="271"/>
      <c r="B602" s="272"/>
      <c r="C602" s="272"/>
      <c r="D602" s="272"/>
      <c r="E602" s="272"/>
      <c r="F602" s="272"/>
      <c r="G602" s="273"/>
    </row>
    <row r="603" spans="1:7" ht="15">
      <c r="A603" s="290" t="s">
        <v>11</v>
      </c>
      <c r="B603" s="291"/>
      <c r="C603" s="299"/>
      <c r="D603" s="300"/>
      <c r="E603" s="2">
        <v>1</v>
      </c>
      <c r="F603" s="2">
        <v>45</v>
      </c>
      <c r="G603" s="155" t="s">
        <v>2</v>
      </c>
    </row>
    <row r="604" spans="1:7" ht="15">
      <c r="A604" s="178"/>
      <c r="B604" s="64" t="s">
        <v>131</v>
      </c>
      <c r="C604" s="107"/>
      <c r="D604" s="15"/>
      <c r="E604" s="6">
        <v>1</v>
      </c>
      <c r="F604" s="6">
        <v>15</v>
      </c>
      <c r="G604" s="161" t="s">
        <v>2</v>
      </c>
    </row>
    <row r="605" spans="1:7" ht="15">
      <c r="A605" s="178"/>
      <c r="B605" s="105" t="s">
        <v>70</v>
      </c>
      <c r="C605" s="107"/>
      <c r="D605" s="106"/>
      <c r="E605" s="87"/>
      <c r="F605" s="111">
        <v>10</v>
      </c>
      <c r="G605" s="161" t="s">
        <v>2</v>
      </c>
    </row>
    <row r="606" spans="1:7" s="43" customFormat="1" ht="15">
      <c r="A606" s="178"/>
      <c r="B606" s="105" t="s">
        <v>83</v>
      </c>
      <c r="C606" s="107"/>
      <c r="D606" s="106"/>
      <c r="E606" s="87"/>
      <c r="F606" s="87">
        <v>50</v>
      </c>
      <c r="G606" s="161" t="s">
        <v>2</v>
      </c>
    </row>
    <row r="607" spans="1:7" s="43" customFormat="1" ht="15">
      <c r="A607" s="178"/>
      <c r="B607" s="105" t="s">
        <v>72</v>
      </c>
      <c r="C607" s="107"/>
      <c r="D607" s="106"/>
      <c r="E607" s="87"/>
      <c r="F607" s="111">
        <v>30</v>
      </c>
      <c r="G607" s="193" t="s">
        <v>2</v>
      </c>
    </row>
    <row r="608" spans="1:7" ht="15">
      <c r="A608" s="294" t="s">
        <v>235</v>
      </c>
      <c r="B608" s="248"/>
      <c r="C608" s="248"/>
      <c r="D608" s="248"/>
      <c r="E608" s="248"/>
      <c r="F608" s="248"/>
      <c r="G608" s="295"/>
    </row>
    <row r="609" spans="1:7" s="43" customFormat="1" ht="15">
      <c r="A609" s="172"/>
      <c r="B609" s="105" t="s">
        <v>84</v>
      </c>
      <c r="C609" s="105"/>
      <c r="D609" s="106"/>
      <c r="E609" s="87">
        <v>1</v>
      </c>
      <c r="F609" s="87">
        <v>25</v>
      </c>
      <c r="G609" s="161" t="s">
        <v>2</v>
      </c>
    </row>
    <row r="610" spans="1:7" ht="15">
      <c r="A610" s="171"/>
      <c r="B610" s="105" t="s">
        <v>13</v>
      </c>
      <c r="C610" s="105"/>
      <c r="D610" s="106"/>
      <c r="E610" s="87"/>
      <c r="F610" s="87">
        <v>150</v>
      </c>
      <c r="G610" s="161" t="s">
        <v>2</v>
      </c>
    </row>
    <row r="611" spans="1:8" ht="15">
      <c r="A611" s="294" t="s">
        <v>234</v>
      </c>
      <c r="B611" s="248"/>
      <c r="C611" s="248"/>
      <c r="D611" s="248"/>
      <c r="E611" s="248"/>
      <c r="F611" s="248"/>
      <c r="G611" s="295"/>
      <c r="H611" s="32"/>
    </row>
    <row r="612" spans="1:8" s="43" customFormat="1" ht="15">
      <c r="A612" s="172"/>
      <c r="B612" s="105" t="s">
        <v>84</v>
      </c>
      <c r="C612" s="105"/>
      <c r="D612" s="106"/>
      <c r="E612" s="87">
        <v>1</v>
      </c>
      <c r="F612" s="87">
        <v>25</v>
      </c>
      <c r="G612" s="161" t="s">
        <v>2</v>
      </c>
      <c r="H612" s="32"/>
    </row>
    <row r="613" spans="1:8" ht="15.75" thickBot="1">
      <c r="A613" s="173"/>
      <c r="B613" s="175" t="s">
        <v>13</v>
      </c>
      <c r="C613" s="175"/>
      <c r="D613" s="176"/>
      <c r="E613" s="156"/>
      <c r="F613" s="156">
        <v>150</v>
      </c>
      <c r="G613" s="165" t="s">
        <v>2</v>
      </c>
      <c r="H613" s="93"/>
    </row>
    <row r="614" spans="1:8" s="43" customFormat="1" ht="15">
      <c r="A614" s="109"/>
      <c r="B614" s="109"/>
      <c r="C614" s="19"/>
      <c r="D614" s="19"/>
      <c r="E614" s="29"/>
      <c r="F614" s="29"/>
      <c r="G614" s="69"/>
      <c r="H614" s="32"/>
    </row>
    <row r="615" spans="1:8" s="43" customFormat="1" ht="15">
      <c r="A615" s="68"/>
      <c r="B615" s="68"/>
      <c r="C615" s="19"/>
      <c r="D615" s="19"/>
      <c r="E615" s="29"/>
      <c r="F615" s="29"/>
      <c r="G615" s="69"/>
      <c r="H615" s="32"/>
    </row>
    <row r="616" spans="1:8" s="43" customFormat="1" ht="15">
      <c r="A616" s="90"/>
      <c r="B616" s="90"/>
      <c r="C616" s="19"/>
      <c r="D616" s="19"/>
      <c r="E616" s="29"/>
      <c r="F616" s="29"/>
      <c r="G616" s="69"/>
      <c r="H616" s="32"/>
    </row>
    <row r="617" spans="1:8" s="43" customFormat="1" ht="15">
      <c r="A617" s="90"/>
      <c r="B617" s="90"/>
      <c r="C617" s="19"/>
      <c r="D617" s="19"/>
      <c r="E617" s="29"/>
      <c r="F617" s="29"/>
      <c r="G617" s="69"/>
      <c r="H617" s="32"/>
    </row>
    <row r="618" spans="1:8" s="43" customFormat="1" ht="15">
      <c r="A618" s="90"/>
      <c r="B618" s="90"/>
      <c r="C618" s="19"/>
      <c r="D618" s="19"/>
      <c r="E618" s="29"/>
      <c r="F618" s="29"/>
      <c r="G618" s="69"/>
      <c r="H618" s="32"/>
    </row>
    <row r="619" spans="1:8" s="43" customFormat="1" ht="15">
      <c r="A619" s="90"/>
      <c r="B619" s="90"/>
      <c r="C619" s="19"/>
      <c r="D619" s="19"/>
      <c r="E619" s="29"/>
      <c r="F619" s="29"/>
      <c r="G619" s="69"/>
      <c r="H619" s="32"/>
    </row>
    <row r="620" spans="1:8" s="43" customFormat="1" ht="15">
      <c r="A620" s="91"/>
      <c r="B620" s="91"/>
      <c r="C620" s="19"/>
      <c r="D620" s="19"/>
      <c r="E620" s="29"/>
      <c r="F620" s="29"/>
      <c r="G620" s="69"/>
      <c r="H620" s="32"/>
    </row>
    <row r="621" spans="1:8" s="43" customFormat="1" ht="15">
      <c r="A621" s="90"/>
      <c r="B621" s="90"/>
      <c r="C621" s="19"/>
      <c r="D621" s="19"/>
      <c r="E621" s="29"/>
      <c r="F621" s="29"/>
      <c r="G621" s="69"/>
      <c r="H621" s="32"/>
    </row>
    <row r="622" spans="1:8" s="43" customFormat="1" ht="15.75" thickBot="1">
      <c r="A622" s="90"/>
      <c r="B622" s="90"/>
      <c r="C622" s="19"/>
      <c r="D622" s="19"/>
      <c r="E622" s="29"/>
      <c r="F622" s="29"/>
      <c r="G622" s="69"/>
      <c r="H622" s="32"/>
    </row>
    <row r="623" spans="1:8" ht="15">
      <c r="A623" s="158" t="s">
        <v>236</v>
      </c>
      <c r="B623" s="159"/>
      <c r="C623" s="159"/>
      <c r="D623" s="209"/>
      <c r="E623" s="247" t="s">
        <v>242</v>
      </c>
      <c r="F623" s="195">
        <v>2260</v>
      </c>
      <c r="G623" s="210"/>
      <c r="H623" s="32"/>
    </row>
    <row r="624" spans="1:8" s="43" customFormat="1" ht="15" customHeight="1">
      <c r="A624" s="265" t="s">
        <v>75</v>
      </c>
      <c r="B624" s="266"/>
      <c r="C624" s="266"/>
      <c r="D624" s="266"/>
      <c r="E624" s="266"/>
      <c r="F624" s="266"/>
      <c r="G624" s="267"/>
      <c r="H624" s="32"/>
    </row>
    <row r="625" spans="1:8" s="43" customFormat="1" ht="15">
      <c r="A625" s="268"/>
      <c r="B625" s="269"/>
      <c r="C625" s="269"/>
      <c r="D625" s="269"/>
      <c r="E625" s="269"/>
      <c r="F625" s="269"/>
      <c r="G625" s="270"/>
      <c r="H625" s="32"/>
    </row>
    <row r="626" spans="1:8" s="43" customFormat="1" ht="15">
      <c r="A626" s="271"/>
      <c r="B626" s="272"/>
      <c r="C626" s="272"/>
      <c r="D626" s="272"/>
      <c r="E626" s="272"/>
      <c r="F626" s="272"/>
      <c r="G626" s="273"/>
      <c r="H626" s="32"/>
    </row>
    <row r="627" spans="1:8" ht="18" customHeight="1">
      <c r="A627" s="417" t="s">
        <v>11</v>
      </c>
      <c r="B627" s="299"/>
      <c r="C627" s="299"/>
      <c r="D627" s="300"/>
      <c r="E627" s="2">
        <v>1</v>
      </c>
      <c r="F627" s="2">
        <v>45</v>
      </c>
      <c r="G627" s="155" t="s">
        <v>2</v>
      </c>
      <c r="H627" s="32"/>
    </row>
    <row r="628" spans="1:8" ht="15">
      <c r="A628" s="178"/>
      <c r="B628" s="64" t="s">
        <v>131</v>
      </c>
      <c r="C628" s="107"/>
      <c r="D628" s="15"/>
      <c r="E628" s="6">
        <v>1</v>
      </c>
      <c r="F628" s="6">
        <v>20</v>
      </c>
      <c r="G628" s="161" t="s">
        <v>2</v>
      </c>
      <c r="H628" s="32"/>
    </row>
    <row r="629" spans="1:8" ht="15">
      <c r="A629" s="178"/>
      <c r="B629" s="105" t="s">
        <v>70</v>
      </c>
      <c r="C629" s="107"/>
      <c r="D629" s="106"/>
      <c r="E629" s="87"/>
      <c r="F629" s="111">
        <v>10</v>
      </c>
      <c r="G629" s="161" t="s">
        <v>2</v>
      </c>
      <c r="H629" s="32"/>
    </row>
    <row r="630" spans="1:8" s="43" customFormat="1" ht="15">
      <c r="A630" s="178"/>
      <c r="B630" s="105" t="s">
        <v>83</v>
      </c>
      <c r="C630" s="107"/>
      <c r="D630" s="106"/>
      <c r="E630" s="87"/>
      <c r="F630" s="87">
        <v>50</v>
      </c>
      <c r="G630" s="161" t="s">
        <v>2</v>
      </c>
      <c r="H630" s="32"/>
    </row>
    <row r="631" spans="1:8" s="43" customFormat="1" ht="15">
      <c r="A631" s="178"/>
      <c r="B631" s="105" t="s">
        <v>72</v>
      </c>
      <c r="C631" s="107"/>
      <c r="D631" s="106"/>
      <c r="E631" s="87"/>
      <c r="F631" s="87">
        <v>30</v>
      </c>
      <c r="G631" s="161" t="s">
        <v>2</v>
      </c>
      <c r="H631" s="32"/>
    </row>
    <row r="632" spans="1:8" ht="15">
      <c r="A632" s="294" t="s">
        <v>237</v>
      </c>
      <c r="B632" s="248"/>
      <c r="C632" s="248"/>
      <c r="D632" s="249"/>
      <c r="E632" s="87"/>
      <c r="F632" s="87"/>
      <c r="G632" s="161"/>
      <c r="H632" s="32"/>
    </row>
    <row r="633" spans="1:8" s="43" customFormat="1" ht="15">
      <c r="A633" s="171"/>
      <c r="B633" s="105" t="s">
        <v>84</v>
      </c>
      <c r="C633" s="105"/>
      <c r="D633" s="106"/>
      <c r="E633" s="87">
        <v>1</v>
      </c>
      <c r="F633" s="87">
        <v>25</v>
      </c>
      <c r="G633" s="161" t="s">
        <v>2</v>
      </c>
      <c r="H633" s="32"/>
    </row>
    <row r="634" spans="1:8" ht="15">
      <c r="A634" s="171"/>
      <c r="B634" s="105" t="s">
        <v>13</v>
      </c>
      <c r="C634" s="105"/>
      <c r="D634" s="106"/>
      <c r="E634" s="87">
        <v>12</v>
      </c>
      <c r="F634" s="87">
        <v>180</v>
      </c>
      <c r="G634" s="161"/>
      <c r="H634" s="32"/>
    </row>
    <row r="635" spans="1:8" ht="20.25" customHeight="1">
      <c r="A635" s="172" t="s">
        <v>238</v>
      </c>
      <c r="B635" s="121"/>
      <c r="C635" s="121"/>
      <c r="D635" s="122"/>
      <c r="E635" s="87"/>
      <c r="F635" s="87"/>
      <c r="G635" s="161"/>
      <c r="H635" s="32"/>
    </row>
    <row r="636" spans="1:8" s="43" customFormat="1" ht="20.25" customHeight="1">
      <c r="A636" s="171"/>
      <c r="B636" s="105" t="s">
        <v>84</v>
      </c>
      <c r="C636" s="105"/>
      <c r="D636" s="106"/>
      <c r="E636" s="87">
        <v>1</v>
      </c>
      <c r="F636" s="87">
        <v>25</v>
      </c>
      <c r="G636" s="161" t="s">
        <v>2</v>
      </c>
      <c r="H636" s="32"/>
    </row>
    <row r="637" spans="1:8" ht="15" customHeight="1" thickBot="1">
      <c r="A637" s="173"/>
      <c r="B637" s="175" t="s">
        <v>13</v>
      </c>
      <c r="C637" s="175"/>
      <c r="D637" s="176"/>
      <c r="E637" s="156">
        <v>12</v>
      </c>
      <c r="F637" s="156">
        <v>180</v>
      </c>
      <c r="G637" s="165"/>
      <c r="H637" s="93"/>
    </row>
    <row r="638" spans="1:8" s="43" customFormat="1" ht="15" customHeight="1">
      <c r="A638" s="109"/>
      <c r="B638" s="109"/>
      <c r="C638" s="19"/>
      <c r="D638" s="19"/>
      <c r="E638" s="29"/>
      <c r="F638" s="29"/>
      <c r="G638" s="69"/>
      <c r="H638" s="32"/>
    </row>
    <row r="639" spans="1:8" s="43" customFormat="1" ht="15" customHeight="1" thickBot="1">
      <c r="A639" s="109"/>
      <c r="B639" s="109"/>
      <c r="C639" s="19"/>
      <c r="D639" s="19"/>
      <c r="E639" s="29"/>
      <c r="F639" s="29"/>
      <c r="G639" s="69"/>
      <c r="H639" s="32"/>
    </row>
    <row r="640" spans="1:8" ht="16.5" customHeight="1">
      <c r="A640" s="158" t="s">
        <v>239</v>
      </c>
      <c r="B640" s="211"/>
      <c r="C640" s="211"/>
      <c r="D640" s="211"/>
      <c r="E640" s="211"/>
      <c r="F640" s="195">
        <f>F641</f>
        <v>1000</v>
      </c>
      <c r="G640" s="154" t="s">
        <v>2</v>
      </c>
      <c r="H640" s="32"/>
    </row>
    <row r="641" spans="1:8" ht="15" customHeight="1" hidden="1">
      <c r="A641" s="423" t="s">
        <v>58</v>
      </c>
      <c r="B641" s="424"/>
      <c r="C641" s="424"/>
      <c r="D641" s="425"/>
      <c r="E641" s="432" t="s">
        <v>121</v>
      </c>
      <c r="F641" s="433">
        <v>1000</v>
      </c>
      <c r="G641" s="435" t="s">
        <v>2</v>
      </c>
      <c r="H641" s="32"/>
    </row>
    <row r="642" spans="1:8" s="43" customFormat="1" ht="15">
      <c r="A642" s="426"/>
      <c r="B642" s="427"/>
      <c r="C642" s="427"/>
      <c r="D642" s="428"/>
      <c r="E642" s="433"/>
      <c r="F642" s="433"/>
      <c r="G642" s="435"/>
      <c r="H642" s="32"/>
    </row>
    <row r="643" spans="1:8" s="43" customFormat="1" ht="15">
      <c r="A643" s="426"/>
      <c r="B643" s="427"/>
      <c r="C643" s="427"/>
      <c r="D643" s="428"/>
      <c r="E643" s="433"/>
      <c r="F643" s="433"/>
      <c r="G643" s="435"/>
      <c r="H643" s="32"/>
    </row>
    <row r="644" spans="1:8" s="43" customFormat="1" ht="33" customHeight="1" thickBot="1">
      <c r="A644" s="429"/>
      <c r="B644" s="430"/>
      <c r="C644" s="430"/>
      <c r="D644" s="431"/>
      <c r="E644" s="434"/>
      <c r="F644" s="434"/>
      <c r="G644" s="436"/>
      <c r="H644" s="93"/>
    </row>
    <row r="645" spans="1:8" s="43" customFormat="1" ht="15">
      <c r="A645" s="51"/>
      <c r="B645" s="51"/>
      <c r="C645" s="51"/>
      <c r="D645" s="51"/>
      <c r="E645" s="29"/>
      <c r="F645" s="29"/>
      <c r="G645" s="69"/>
      <c r="H645" s="32"/>
    </row>
    <row r="646" spans="1:8" ht="15.75" thickBot="1">
      <c r="A646" s="51"/>
      <c r="B646" s="51"/>
      <c r="C646" s="51"/>
      <c r="D646" s="51"/>
      <c r="E646" s="29"/>
      <c r="F646" s="29"/>
      <c r="G646" s="57"/>
      <c r="H646" s="32"/>
    </row>
    <row r="647" spans="1:8" ht="15.75">
      <c r="A647" s="212" t="s">
        <v>240</v>
      </c>
      <c r="B647" s="213"/>
      <c r="C647" s="213"/>
      <c r="D647" s="213"/>
      <c r="E647" s="213"/>
      <c r="F647" s="195">
        <f>SUM(F648:F660)</f>
        <v>3495</v>
      </c>
      <c r="G647" s="214" t="s">
        <v>2</v>
      </c>
      <c r="H647" s="32"/>
    </row>
    <row r="648" spans="1:8" ht="34.5" customHeight="1">
      <c r="A648" s="437" t="s">
        <v>59</v>
      </c>
      <c r="B648" s="438"/>
      <c r="C648" s="438"/>
      <c r="D648" s="438"/>
      <c r="E648" s="439"/>
      <c r="F648" s="21">
        <v>3000</v>
      </c>
      <c r="G648" s="215" t="s">
        <v>2</v>
      </c>
      <c r="H648" s="32"/>
    </row>
    <row r="649" spans="1:8" ht="15.75">
      <c r="A649" s="305" t="s">
        <v>18</v>
      </c>
      <c r="B649" s="306"/>
      <c r="C649" s="306"/>
      <c r="D649" s="306"/>
      <c r="E649" s="307"/>
      <c r="F649" s="20">
        <v>15</v>
      </c>
      <c r="G649" s="161" t="s">
        <v>2</v>
      </c>
      <c r="H649" s="32"/>
    </row>
    <row r="650" spans="1:8" s="43" customFormat="1" ht="15.75">
      <c r="A650" s="305" t="s">
        <v>19</v>
      </c>
      <c r="B650" s="306"/>
      <c r="C650" s="306"/>
      <c r="D650" s="306"/>
      <c r="E650" s="307"/>
      <c r="F650" s="20">
        <v>15</v>
      </c>
      <c r="G650" s="161" t="s">
        <v>2</v>
      </c>
      <c r="H650" s="32"/>
    </row>
    <row r="651" spans="1:8" ht="15.75">
      <c r="A651" s="216" t="s">
        <v>60</v>
      </c>
      <c r="B651" s="113"/>
      <c r="C651" s="113"/>
      <c r="D651" s="113"/>
      <c r="E651" s="42"/>
      <c r="F651" s="20">
        <v>15</v>
      </c>
      <c r="G651" s="161" t="s">
        <v>2</v>
      </c>
      <c r="H651" s="32"/>
    </row>
    <row r="652" spans="1:8" ht="21" customHeight="1">
      <c r="A652" s="308" t="s">
        <v>61</v>
      </c>
      <c r="B652" s="309"/>
      <c r="C652" s="309"/>
      <c r="D652" s="309"/>
      <c r="E652" s="310"/>
      <c r="F652" s="20"/>
      <c r="G652" s="161" t="s">
        <v>2</v>
      </c>
      <c r="H652" s="32"/>
    </row>
    <row r="653" spans="1:8" ht="21" customHeight="1">
      <c r="A653" s="305" t="s">
        <v>20</v>
      </c>
      <c r="B653" s="311"/>
      <c r="C653" s="311"/>
      <c r="D653" s="311"/>
      <c r="E653" s="312"/>
      <c r="F653" s="20">
        <v>50</v>
      </c>
      <c r="G653" s="161" t="s">
        <v>2</v>
      </c>
      <c r="H653" s="32"/>
    </row>
    <row r="654" spans="1:8" ht="21" customHeight="1">
      <c r="A654" s="217" t="s">
        <v>82</v>
      </c>
      <c r="B654" s="114"/>
      <c r="C654" s="114"/>
      <c r="D654" s="114"/>
      <c r="E654" s="115"/>
      <c r="F654" s="20">
        <v>100</v>
      </c>
      <c r="G654" s="161" t="s">
        <v>2</v>
      </c>
      <c r="H654" s="32"/>
    </row>
    <row r="655" spans="1:8" ht="15.75">
      <c r="A655" s="313" t="s">
        <v>77</v>
      </c>
      <c r="B655" s="306"/>
      <c r="C655" s="306"/>
      <c r="D655" s="306"/>
      <c r="E655" s="307"/>
      <c r="F655" s="20"/>
      <c r="G655" s="161" t="s">
        <v>2</v>
      </c>
      <c r="H655" s="32"/>
    </row>
    <row r="656" spans="1:8" ht="21" customHeight="1">
      <c r="A656" s="313" t="s">
        <v>62</v>
      </c>
      <c r="B656" s="306"/>
      <c r="C656" s="306"/>
      <c r="D656" s="306"/>
      <c r="E656" s="307"/>
      <c r="F656" s="20">
        <v>50</v>
      </c>
      <c r="G656" s="161" t="s">
        <v>2</v>
      </c>
      <c r="H656" s="32"/>
    </row>
    <row r="657" spans="1:8" ht="21" customHeight="1">
      <c r="A657" s="313" t="s">
        <v>63</v>
      </c>
      <c r="B657" s="306"/>
      <c r="C657" s="306"/>
      <c r="D657" s="306"/>
      <c r="E657" s="307"/>
      <c r="F657" s="20">
        <v>30</v>
      </c>
      <c r="G657" s="161" t="s">
        <v>2</v>
      </c>
      <c r="H657" s="32"/>
    </row>
    <row r="658" spans="1:8" s="43" customFormat="1" ht="21" customHeight="1">
      <c r="A658" s="305" t="s">
        <v>125</v>
      </c>
      <c r="B658" s="311"/>
      <c r="C658" s="311"/>
      <c r="D658" s="311"/>
      <c r="E658" s="312"/>
      <c r="F658" s="20">
        <v>20</v>
      </c>
      <c r="G658" s="161" t="s">
        <v>2</v>
      </c>
      <c r="H658" s="32"/>
    </row>
    <row r="659" spans="1:8" s="43" customFormat="1" ht="21" customHeight="1">
      <c r="A659" s="305" t="s">
        <v>124</v>
      </c>
      <c r="B659" s="311"/>
      <c r="C659" s="311"/>
      <c r="D659" s="311"/>
      <c r="E659" s="312"/>
      <c r="F659" s="20">
        <v>200</v>
      </c>
      <c r="G659" s="161" t="s">
        <v>2</v>
      </c>
      <c r="H659" s="32"/>
    </row>
    <row r="660" spans="1:8" ht="21" customHeight="1" thickBot="1">
      <c r="A660" s="314" t="s">
        <v>64</v>
      </c>
      <c r="B660" s="315"/>
      <c r="C660" s="315"/>
      <c r="D660" s="315"/>
      <c r="E660" s="316"/>
      <c r="F660" s="156"/>
      <c r="G660" s="165" t="s">
        <v>2</v>
      </c>
      <c r="H660" s="32"/>
    </row>
    <row r="661" spans="1:8" s="43" customFormat="1" ht="15">
      <c r="A661" s="101"/>
      <c r="B661" s="101"/>
      <c r="C661" s="101"/>
      <c r="D661" s="101"/>
      <c r="E661" s="101"/>
      <c r="F661" s="29"/>
      <c r="G661" s="69"/>
      <c r="H661" s="32"/>
    </row>
    <row r="662" spans="1:8" s="43" customFormat="1" ht="15">
      <c r="A662" s="101"/>
      <c r="B662" s="101"/>
      <c r="C662" s="101"/>
      <c r="D662" s="101"/>
      <c r="E662" s="101"/>
      <c r="F662" s="29"/>
      <c r="G662" s="69"/>
      <c r="H662" s="32"/>
    </row>
    <row r="663" spans="1:8" s="43" customFormat="1" ht="15">
      <c r="A663" s="101"/>
      <c r="B663" s="101"/>
      <c r="C663" s="101"/>
      <c r="D663" s="101"/>
      <c r="E663" s="101"/>
      <c r="F663" s="29"/>
      <c r="G663" s="69"/>
      <c r="H663" s="32"/>
    </row>
    <row r="664" spans="1:8" s="43" customFormat="1" ht="15">
      <c r="A664" s="101"/>
      <c r="B664" s="101"/>
      <c r="C664" s="101"/>
      <c r="D664" s="101"/>
      <c r="E664" s="101"/>
      <c r="F664" s="29"/>
      <c r="G664" s="69"/>
      <c r="H664" s="32"/>
    </row>
    <row r="665" spans="1:8" s="43" customFormat="1" ht="15">
      <c r="A665" s="101"/>
      <c r="B665" s="101"/>
      <c r="C665" s="101"/>
      <c r="D665" s="101"/>
      <c r="E665" s="101"/>
      <c r="F665" s="29"/>
      <c r="G665" s="69"/>
      <c r="H665" s="32"/>
    </row>
    <row r="666" spans="1:8" s="43" customFormat="1" ht="15">
      <c r="A666" s="101"/>
      <c r="B666" s="101"/>
      <c r="C666" s="101"/>
      <c r="D666" s="101"/>
      <c r="E666" s="101"/>
      <c r="F666" s="29"/>
      <c r="G666" s="69"/>
      <c r="H666" s="32"/>
    </row>
    <row r="667" spans="1:8" s="43" customFormat="1" ht="15.75" thickBot="1">
      <c r="A667" s="101"/>
      <c r="B667" s="101"/>
      <c r="C667" s="101"/>
      <c r="D667" s="101"/>
      <c r="E667" s="101"/>
      <c r="F667" s="29"/>
      <c r="G667" s="69"/>
      <c r="H667" s="32"/>
    </row>
    <row r="668" spans="1:8" ht="21" customHeight="1">
      <c r="A668" s="212" t="s">
        <v>241</v>
      </c>
      <c r="B668" s="213"/>
      <c r="C668" s="213"/>
      <c r="D668" s="213"/>
      <c r="E668" s="213"/>
      <c r="F668" s="153">
        <f>SUM(F670:F675)</f>
        <v>6703</v>
      </c>
      <c r="G668" s="154" t="s">
        <v>2</v>
      </c>
      <c r="H668" s="32"/>
    </row>
    <row r="669" spans="1:8" s="43" customFormat="1" ht="21" customHeight="1">
      <c r="A669" s="440" t="s">
        <v>90</v>
      </c>
      <c r="B669" s="441"/>
      <c r="C669" s="441"/>
      <c r="D669" s="441"/>
      <c r="E669" s="441"/>
      <c r="F669" s="70"/>
      <c r="G669" s="218"/>
      <c r="H669" s="32"/>
    </row>
    <row r="670" spans="1:8" ht="21" customHeight="1">
      <c r="A670" s="167" t="s">
        <v>37</v>
      </c>
      <c r="B670" s="105"/>
      <c r="C670" s="72"/>
      <c r="D670" s="105"/>
      <c r="E670" s="44"/>
      <c r="F670" s="13">
        <v>120</v>
      </c>
      <c r="G670" s="193" t="s">
        <v>2</v>
      </c>
      <c r="H670" s="32"/>
    </row>
    <row r="671" spans="1:8" ht="15">
      <c r="A671" s="219" t="s">
        <v>38</v>
      </c>
      <c r="B671" s="105"/>
      <c r="C671" s="119"/>
      <c r="D671" s="105"/>
      <c r="E671" s="44"/>
      <c r="F671" s="13">
        <v>50</v>
      </c>
      <c r="G671" s="193" t="s">
        <v>2</v>
      </c>
      <c r="H671" s="32"/>
    </row>
    <row r="672" spans="1:8" ht="15">
      <c r="A672" s="219" t="s">
        <v>39</v>
      </c>
      <c r="B672" s="105"/>
      <c r="C672" s="119"/>
      <c r="D672" s="105"/>
      <c r="E672" s="44"/>
      <c r="F672" s="13">
        <v>300</v>
      </c>
      <c r="G672" s="193" t="s">
        <v>2</v>
      </c>
      <c r="H672" s="32"/>
    </row>
    <row r="673" spans="1:8" ht="15">
      <c r="A673" s="219" t="s">
        <v>40</v>
      </c>
      <c r="B673" s="105"/>
      <c r="C673" s="119"/>
      <c r="D673" s="105"/>
      <c r="E673" s="44"/>
      <c r="F673" s="13">
        <v>20</v>
      </c>
      <c r="G673" s="193" t="s">
        <v>2</v>
      </c>
      <c r="H673" s="32"/>
    </row>
    <row r="674" spans="1:8" s="43" customFormat="1" ht="15.75">
      <c r="A674" s="220" t="s">
        <v>126</v>
      </c>
      <c r="B674" s="97"/>
      <c r="C674" s="97"/>
      <c r="D674" s="97"/>
      <c r="E674" s="99"/>
      <c r="F674" s="98">
        <v>2213</v>
      </c>
      <c r="G674" s="221" t="s">
        <v>2</v>
      </c>
      <c r="H674" s="32"/>
    </row>
    <row r="675" spans="1:8" s="43" customFormat="1" ht="54" customHeight="1">
      <c r="A675" s="442" t="s">
        <v>127</v>
      </c>
      <c r="B675" s="353"/>
      <c r="C675" s="353"/>
      <c r="D675" s="353"/>
      <c r="E675" s="96"/>
      <c r="F675" s="100">
        <v>4000</v>
      </c>
      <c r="G675" s="221" t="s">
        <v>2</v>
      </c>
      <c r="H675" s="32"/>
    </row>
    <row r="676" spans="1:11" s="43" customFormat="1" ht="26.25">
      <c r="A676" s="222" t="s">
        <v>16</v>
      </c>
      <c r="B676" s="25"/>
      <c r="C676" s="25"/>
      <c r="D676" s="25"/>
      <c r="E676" s="24"/>
      <c r="F676" s="26">
        <f>F668+F647+F640+F623+F599+F572+F544+F521+F487+F470+F444+F420+F384+F369+F339+F318+F288+F267+F247+F217+F211+F188+F168+F136+F125+F120+F111+F105+F95++F85+F49+F21+F7</f>
        <v>34863</v>
      </c>
      <c r="G676" s="223" t="s">
        <v>2</v>
      </c>
      <c r="H676" s="32"/>
      <c r="K676" s="22"/>
    </row>
    <row r="677" spans="1:11" s="43" customFormat="1" ht="39.75" customHeight="1">
      <c r="A677" s="303" t="s">
        <v>110</v>
      </c>
      <c r="B677" s="304"/>
      <c r="C677" s="304"/>
      <c r="D677" s="304"/>
      <c r="E677" s="27">
        <v>0.4</v>
      </c>
      <c r="F677" s="28">
        <f>F676*E677</f>
        <v>13945.2</v>
      </c>
      <c r="G677" s="223" t="s">
        <v>2</v>
      </c>
      <c r="H677" s="32"/>
      <c r="K677" s="22"/>
    </row>
    <row r="678" spans="1:9" ht="15" customHeight="1" thickBot="1">
      <c r="A678" s="421" t="s">
        <v>65</v>
      </c>
      <c r="B678" s="422"/>
      <c r="C678" s="422"/>
      <c r="D678" s="422"/>
      <c r="E678" s="224"/>
      <c r="F678" s="225">
        <f>F676+F677</f>
        <v>48808.2</v>
      </c>
      <c r="G678" s="226" t="s">
        <v>2</v>
      </c>
      <c r="H678" s="32"/>
      <c r="I678" s="23"/>
    </row>
    <row r="679" spans="1:8" ht="15" customHeight="1">
      <c r="A679" s="10"/>
      <c r="B679" s="10"/>
      <c r="C679" s="19"/>
      <c r="D679" s="19"/>
      <c r="E679" s="29"/>
      <c r="F679" s="29"/>
      <c r="G679" s="69"/>
      <c r="H679" s="32"/>
    </row>
    <row r="680" spans="1:9" ht="15">
      <c r="A680" s="10"/>
      <c r="B680" s="10"/>
      <c r="C680" s="19"/>
      <c r="D680" s="19"/>
      <c r="E680" s="29"/>
      <c r="F680" s="29"/>
      <c r="G680" s="57"/>
      <c r="H680" s="32"/>
      <c r="I680" s="23"/>
    </row>
    <row r="681" spans="1:8" ht="15.75" customHeight="1" thickBot="1">
      <c r="A681" s="10"/>
      <c r="B681" s="10"/>
      <c r="C681" s="19"/>
      <c r="D681" s="19"/>
      <c r="E681" s="29"/>
      <c r="F681" s="29"/>
      <c r="G681" s="57"/>
      <c r="H681" s="32"/>
    </row>
    <row r="682" spans="1:8" ht="23.25">
      <c r="A682" s="418" t="s">
        <v>98</v>
      </c>
      <c r="B682" s="419"/>
      <c r="C682" s="419"/>
      <c r="D682" s="419"/>
      <c r="E682" s="419"/>
      <c r="F682" s="419"/>
      <c r="G682" s="420"/>
      <c r="H682" s="32"/>
    </row>
    <row r="683" spans="1:8" s="43" customFormat="1" ht="30" customHeight="1">
      <c r="A683" s="265" t="s">
        <v>21</v>
      </c>
      <c r="B683" s="266"/>
      <c r="C683" s="266"/>
      <c r="D683" s="266"/>
      <c r="E683" s="266"/>
      <c r="F683" s="266"/>
      <c r="G683" s="267"/>
      <c r="H683" s="32"/>
    </row>
    <row r="684" spans="1:8" s="43" customFormat="1" ht="15">
      <c r="A684" s="271"/>
      <c r="B684" s="272"/>
      <c r="C684" s="272"/>
      <c r="D684" s="272"/>
      <c r="E684" s="272"/>
      <c r="F684" s="272"/>
      <c r="G684" s="273"/>
      <c r="H684" s="32"/>
    </row>
    <row r="685" spans="1:8" ht="15.75">
      <c r="A685" s="320" t="s">
        <v>22</v>
      </c>
      <c r="B685" s="321"/>
      <c r="C685" s="321"/>
      <c r="D685" s="322"/>
      <c r="E685" s="78"/>
      <c r="F685" s="79">
        <v>1000</v>
      </c>
      <c r="G685" s="227"/>
      <c r="H685" s="32"/>
    </row>
    <row r="686" spans="1:8" ht="15.75">
      <c r="A686" s="320" t="s">
        <v>23</v>
      </c>
      <c r="B686" s="321"/>
      <c r="C686" s="321"/>
      <c r="D686" s="322"/>
      <c r="E686" s="80"/>
      <c r="F686" s="79"/>
      <c r="G686" s="228"/>
      <c r="H686" s="32"/>
    </row>
    <row r="687" spans="1:8" ht="15.75" customHeight="1">
      <c r="A687" s="323" t="s">
        <v>24</v>
      </c>
      <c r="B687" s="324"/>
      <c r="C687" s="324"/>
      <c r="D687" s="325"/>
      <c r="E687" s="80"/>
      <c r="F687" s="79"/>
      <c r="G687" s="228"/>
      <c r="H687" s="32"/>
    </row>
    <row r="688" spans="1:8" ht="15.75">
      <c r="A688" s="229" t="s">
        <v>25</v>
      </c>
      <c r="B688" s="120"/>
      <c r="C688" s="80"/>
      <c r="D688" s="79"/>
      <c r="E688" s="80"/>
      <c r="F688" s="79"/>
      <c r="G688" s="228"/>
      <c r="H688" s="32"/>
    </row>
    <row r="689" spans="1:8" ht="15.75">
      <c r="A689" s="320" t="s">
        <v>26</v>
      </c>
      <c r="B689" s="321"/>
      <c r="C689" s="321"/>
      <c r="D689" s="322"/>
      <c r="E689" s="80"/>
      <c r="F689" s="79"/>
      <c r="G689" s="228"/>
      <c r="H689" s="32"/>
    </row>
    <row r="690" spans="1:8" ht="21.75" thickBot="1">
      <c r="A690" s="230" t="s">
        <v>16</v>
      </c>
      <c r="B690" s="231"/>
      <c r="C690" s="231"/>
      <c r="D690" s="231"/>
      <c r="E690" s="231"/>
      <c r="F690" s="232">
        <v>26191.8</v>
      </c>
      <c r="G690" s="233" t="s">
        <v>2</v>
      </c>
      <c r="H690" s="32"/>
    </row>
    <row r="691" spans="1:8" ht="15.75" thickBot="1">
      <c r="A691" s="81"/>
      <c r="B691" s="82"/>
      <c r="C691" s="82"/>
      <c r="D691" s="82"/>
      <c r="E691" s="83"/>
      <c r="F691" s="83"/>
      <c r="G691" s="84"/>
      <c r="H691" s="32"/>
    </row>
    <row r="692" spans="1:8" ht="15.75" thickBot="1">
      <c r="A692" s="234" t="s">
        <v>67</v>
      </c>
      <c r="B692" s="235"/>
      <c r="C692" s="235"/>
      <c r="D692" s="235"/>
      <c r="E692" s="235"/>
      <c r="F692" s="236">
        <f>F678+F690</f>
        <v>75000</v>
      </c>
      <c r="G692" s="237" t="s">
        <v>2</v>
      </c>
      <c r="H692" s="32"/>
    </row>
    <row r="693" spans="1:8" ht="34.5" customHeight="1">
      <c r="A693" s="326" t="s">
        <v>122</v>
      </c>
      <c r="B693" s="326"/>
      <c r="C693" s="326"/>
      <c r="D693" s="326"/>
      <c r="E693" s="326"/>
      <c r="F693" s="326"/>
      <c r="G693" s="326"/>
      <c r="H693" s="32"/>
    </row>
    <row r="694" spans="1:8" ht="15">
      <c r="A694" s="95" t="s">
        <v>128</v>
      </c>
      <c r="B694" s="43"/>
      <c r="C694" s="43"/>
      <c r="D694" s="43"/>
      <c r="G694" s="43"/>
      <c r="H694" s="32"/>
    </row>
    <row r="695" spans="1:8" ht="21">
      <c r="A695" s="94"/>
      <c r="B695" s="94"/>
      <c r="C695" s="94"/>
      <c r="D695" s="94"/>
      <c r="E695" s="94"/>
      <c r="F695" s="94"/>
      <c r="G695" s="94"/>
      <c r="H695" s="32"/>
    </row>
    <row r="696" spans="1:8" ht="15">
      <c r="A696" s="33"/>
      <c r="B696" s="34"/>
      <c r="C696" s="34"/>
      <c r="D696" s="34"/>
      <c r="E696" s="35"/>
      <c r="F696" s="35"/>
      <c r="G696" s="34"/>
      <c r="H696" s="32"/>
    </row>
    <row r="697" spans="1:8" ht="15">
      <c r="A697" s="36"/>
      <c r="B697" s="34"/>
      <c r="C697" s="34"/>
      <c r="D697" s="34"/>
      <c r="E697" s="35"/>
      <c r="F697" s="35"/>
      <c r="G697" s="34"/>
      <c r="H697" s="32"/>
    </row>
    <row r="698" spans="1:8" ht="15.75">
      <c r="A698" s="317"/>
      <c r="B698" s="317"/>
      <c r="C698" s="317"/>
      <c r="D698" s="317"/>
      <c r="E698" s="317"/>
      <c r="F698" s="317"/>
      <c r="G698" s="317"/>
      <c r="H698" s="32"/>
    </row>
    <row r="699" spans="1:8" ht="15.75">
      <c r="A699" s="318"/>
      <c r="B699" s="318"/>
      <c r="C699" s="318"/>
      <c r="D699" s="318"/>
      <c r="E699" s="318"/>
      <c r="F699" s="318"/>
      <c r="G699" s="318"/>
      <c r="H699" s="32"/>
    </row>
    <row r="700" spans="1:8" ht="15">
      <c r="A700" s="319"/>
      <c r="B700" s="319"/>
      <c r="C700" s="319"/>
      <c r="D700" s="319"/>
      <c r="E700" s="319"/>
      <c r="F700" s="319"/>
      <c r="G700" s="319"/>
      <c r="H700" s="32"/>
    </row>
    <row r="701" spans="1:8" ht="15">
      <c r="A701" s="301"/>
      <c r="B701" s="301"/>
      <c r="C701" s="301"/>
      <c r="D701" s="301"/>
      <c r="E701" s="301"/>
      <c r="F701" s="301"/>
      <c r="G701" s="301"/>
      <c r="H701" s="32"/>
    </row>
    <row r="702" spans="1:7" ht="15">
      <c r="A702" s="301"/>
      <c r="B702" s="301"/>
      <c r="C702" s="301"/>
      <c r="D702" s="301"/>
      <c r="E702" s="301"/>
      <c r="F702" s="301"/>
      <c r="G702" s="301"/>
    </row>
    <row r="703" spans="1:7" ht="15">
      <c r="A703" s="301"/>
      <c r="B703" s="301"/>
      <c r="C703" s="301"/>
      <c r="D703" s="301"/>
      <c r="E703" s="301"/>
      <c r="F703" s="301"/>
      <c r="G703" s="301"/>
    </row>
    <row r="704" spans="1:7" ht="15">
      <c r="A704" s="302"/>
      <c r="B704" s="302"/>
      <c r="C704" s="302"/>
      <c r="D704" s="302"/>
      <c r="E704" s="302"/>
      <c r="F704" s="302"/>
      <c r="G704" s="302"/>
    </row>
    <row r="705" spans="1:7" ht="15">
      <c r="A705" s="34"/>
      <c r="B705" s="34"/>
      <c r="C705" s="34"/>
      <c r="D705" s="34"/>
      <c r="E705" s="35"/>
      <c r="F705" s="35"/>
      <c r="G705" s="34"/>
    </row>
    <row r="706" spans="1:7" ht="15">
      <c r="A706" s="7"/>
      <c r="B706" s="7"/>
      <c r="C706" s="7"/>
      <c r="D706" s="7"/>
      <c r="E706" s="29"/>
      <c r="F706" s="29"/>
      <c r="G706" s="7"/>
    </row>
  </sheetData>
  <sheetProtection/>
  <mergeCells count="236">
    <mergeCell ref="A399:G399"/>
    <mergeCell ref="A402:G402"/>
    <mergeCell ref="A379:G379"/>
    <mergeCell ref="A348:G348"/>
    <mergeCell ref="A351:G351"/>
    <mergeCell ref="A354:G354"/>
    <mergeCell ref="A357:G357"/>
    <mergeCell ref="A360:G360"/>
    <mergeCell ref="A444:E444"/>
    <mergeCell ref="C424:D424"/>
    <mergeCell ref="A370:G373"/>
    <mergeCell ref="A374:B374"/>
    <mergeCell ref="A439:G439"/>
    <mergeCell ref="A396:G396"/>
    <mergeCell ref="A393:G393"/>
    <mergeCell ref="A587:G587"/>
    <mergeCell ref="A590:G590"/>
    <mergeCell ref="A608:G608"/>
    <mergeCell ref="A611:G611"/>
    <mergeCell ref="A573:G575"/>
    <mergeCell ref="A576:B576"/>
    <mergeCell ref="C576:D576"/>
    <mergeCell ref="A600:G602"/>
    <mergeCell ref="A603:B603"/>
    <mergeCell ref="C603:D603"/>
    <mergeCell ref="A466:G466"/>
    <mergeCell ref="A556:G556"/>
    <mergeCell ref="A559:G559"/>
    <mergeCell ref="A562:G562"/>
    <mergeCell ref="A581:G581"/>
    <mergeCell ref="A584:G584"/>
    <mergeCell ref="A539:G539"/>
    <mergeCell ref="A536:G536"/>
    <mergeCell ref="A533:G533"/>
    <mergeCell ref="A530:G530"/>
    <mergeCell ref="A508:G508"/>
    <mergeCell ref="A505:G505"/>
    <mergeCell ref="A502:G502"/>
    <mergeCell ref="A499:G499"/>
    <mergeCell ref="A496:G496"/>
    <mergeCell ref="A522:G524"/>
    <mergeCell ref="A525:B525"/>
    <mergeCell ref="C525:D525"/>
    <mergeCell ref="A545:G547"/>
    <mergeCell ref="A548:B548"/>
    <mergeCell ref="B558:D558"/>
    <mergeCell ref="B561:D561"/>
    <mergeCell ref="A470:E470"/>
    <mergeCell ref="B564:D564"/>
    <mergeCell ref="A212:G213"/>
    <mergeCell ref="A189:G191"/>
    <mergeCell ref="A137:G139"/>
    <mergeCell ref="A192:B192"/>
    <mergeCell ref="A169:G171"/>
    <mergeCell ref="A172:B172"/>
    <mergeCell ref="A97:E97"/>
    <mergeCell ref="A98:E98"/>
    <mergeCell ref="C192:D192"/>
    <mergeCell ref="A121:D121"/>
    <mergeCell ref="A122:D122"/>
    <mergeCell ref="A126:D126"/>
    <mergeCell ref="A127:D127"/>
    <mergeCell ref="A100:E100"/>
    <mergeCell ref="A101:E101"/>
    <mergeCell ref="A107:D107"/>
    <mergeCell ref="A108:D108"/>
    <mergeCell ref="A99:E99"/>
    <mergeCell ref="A179:G179"/>
    <mergeCell ref="A176:G176"/>
    <mergeCell ref="A148:G148"/>
    <mergeCell ref="A151:G151"/>
    <mergeCell ref="A154:G154"/>
    <mergeCell ref="A158:G158"/>
    <mergeCell ref="C214:D214"/>
    <mergeCell ref="A271:B271"/>
    <mergeCell ref="C548:D548"/>
    <mergeCell ref="A491:D491"/>
    <mergeCell ref="C388:D388"/>
    <mergeCell ref="C374:D374"/>
    <mergeCell ref="A385:G387"/>
    <mergeCell ref="A388:B388"/>
    <mergeCell ref="C343:D343"/>
    <mergeCell ref="A488:G490"/>
    <mergeCell ref="B243:D243"/>
    <mergeCell ref="A463:G463"/>
    <mergeCell ref="A460:G460"/>
    <mergeCell ref="A457:G457"/>
    <mergeCell ref="A454:G454"/>
    <mergeCell ref="A479:G479"/>
    <mergeCell ref="A482:G482"/>
    <mergeCell ref="A430:G430"/>
    <mergeCell ref="A433:G433"/>
    <mergeCell ref="A436:G436"/>
    <mergeCell ref="E243:E244"/>
    <mergeCell ref="A214:B214"/>
    <mergeCell ref="A218:G220"/>
    <mergeCell ref="A340:G342"/>
    <mergeCell ref="A624:G626"/>
    <mergeCell ref="A627:B627"/>
    <mergeCell ref="A632:B632"/>
    <mergeCell ref="A682:G682"/>
    <mergeCell ref="A678:D678"/>
    <mergeCell ref="A641:D644"/>
    <mergeCell ref="E641:E644"/>
    <mergeCell ref="F641:F644"/>
    <mergeCell ref="G641:G644"/>
    <mergeCell ref="A648:E648"/>
    <mergeCell ref="A650:E650"/>
    <mergeCell ref="A669:E669"/>
    <mergeCell ref="C627:D627"/>
    <mergeCell ref="C632:D632"/>
    <mergeCell ref="A675:D675"/>
    <mergeCell ref="A658:E658"/>
    <mergeCell ref="A659:E659"/>
    <mergeCell ref="A343:B343"/>
    <mergeCell ref="A319:G321"/>
    <mergeCell ref="A289:G291"/>
    <mergeCell ref="C251:D251"/>
    <mergeCell ref="F243:F244"/>
    <mergeCell ref="A248:G250"/>
    <mergeCell ref="A251:B251"/>
    <mergeCell ref="A217:D217"/>
    <mergeCell ref="A309:G309"/>
    <mergeCell ref="A226:G226"/>
    <mergeCell ref="A229:G229"/>
    <mergeCell ref="A232:G232"/>
    <mergeCell ref="A235:G235"/>
    <mergeCell ref="A238:G238"/>
    <mergeCell ref="A241:G241"/>
    <mergeCell ref="A256:G256"/>
    <mergeCell ref="A259:G259"/>
    <mergeCell ref="A292:B292"/>
    <mergeCell ref="A268:G270"/>
    <mergeCell ref="C292:D292"/>
    <mergeCell ref="B225:D225"/>
    <mergeCell ref="A1:A4"/>
    <mergeCell ref="B1:G4"/>
    <mergeCell ref="E13:E14"/>
    <mergeCell ref="F13:F14"/>
    <mergeCell ref="A9:D9"/>
    <mergeCell ref="A10:D10"/>
    <mergeCell ref="A6:D6"/>
    <mergeCell ref="A11:D11"/>
    <mergeCell ref="A12:D12"/>
    <mergeCell ref="A13:D14"/>
    <mergeCell ref="G13:G14"/>
    <mergeCell ref="A5:G5"/>
    <mergeCell ref="A15:B15"/>
    <mergeCell ref="A51:D51"/>
    <mergeCell ref="A52:D52"/>
    <mergeCell ref="A53:D53"/>
    <mergeCell ref="A92:D92"/>
    <mergeCell ref="A25:D25"/>
    <mergeCell ref="A8:G8"/>
    <mergeCell ref="A106:D106"/>
    <mergeCell ref="A54:D54"/>
    <mergeCell ref="A55:D55"/>
    <mergeCell ref="A56:D56"/>
    <mergeCell ref="A57:D57"/>
    <mergeCell ref="A58:D58"/>
    <mergeCell ref="A59:B59"/>
    <mergeCell ref="A102:E102"/>
    <mergeCell ref="A96:E96"/>
    <mergeCell ref="A49:E49"/>
    <mergeCell ref="A85:E85"/>
    <mergeCell ref="C20:D20"/>
    <mergeCell ref="A22:D22"/>
    <mergeCell ref="A23:D23"/>
    <mergeCell ref="A24:D24"/>
    <mergeCell ref="A50:G50"/>
    <mergeCell ref="A86:D87"/>
    <mergeCell ref="A88:D89"/>
    <mergeCell ref="E86:E87"/>
    <mergeCell ref="F86:F87"/>
    <mergeCell ref="G86:G87"/>
    <mergeCell ref="E88:E89"/>
    <mergeCell ref="F88:F89"/>
    <mergeCell ref="G88:G89"/>
    <mergeCell ref="A90:D90"/>
    <mergeCell ref="A91:D91"/>
    <mergeCell ref="A702:G702"/>
    <mergeCell ref="A703:G703"/>
    <mergeCell ref="A704:G704"/>
    <mergeCell ref="A677:D677"/>
    <mergeCell ref="A649:E649"/>
    <mergeCell ref="A652:E652"/>
    <mergeCell ref="A653:E653"/>
    <mergeCell ref="A655:E655"/>
    <mergeCell ref="A656:E656"/>
    <mergeCell ref="A657:E657"/>
    <mergeCell ref="A660:E660"/>
    <mergeCell ref="A698:G698"/>
    <mergeCell ref="A699:G699"/>
    <mergeCell ref="A700:G700"/>
    <mergeCell ref="A701:G701"/>
    <mergeCell ref="A683:G684"/>
    <mergeCell ref="A685:D685"/>
    <mergeCell ref="A686:D686"/>
    <mergeCell ref="A687:D687"/>
    <mergeCell ref="A689:D689"/>
    <mergeCell ref="A693:G693"/>
    <mergeCell ref="A487:D487"/>
    <mergeCell ref="A471:G473"/>
    <mergeCell ref="A445:G448"/>
    <mergeCell ref="A421:G423"/>
    <mergeCell ref="A131:D131"/>
    <mergeCell ref="A133:B133"/>
    <mergeCell ref="A130:D130"/>
    <mergeCell ref="A128:D128"/>
    <mergeCell ref="A129:D129"/>
    <mergeCell ref="A424:B424"/>
    <mergeCell ref="A474:D474"/>
    <mergeCell ref="A297:G297"/>
    <mergeCell ref="A300:G300"/>
    <mergeCell ref="A303:G303"/>
    <mergeCell ref="A306:G306"/>
    <mergeCell ref="A197:G197"/>
    <mergeCell ref="A200:G200"/>
    <mergeCell ref="A203:G203"/>
    <mergeCell ref="C143:D143"/>
    <mergeCell ref="C144:D144"/>
    <mergeCell ref="C153:D153"/>
    <mergeCell ref="C172:D172"/>
    <mergeCell ref="A206:G206"/>
    <mergeCell ref="A182:G182"/>
    <mergeCell ref="C145:D145"/>
    <mergeCell ref="A111:D111"/>
    <mergeCell ref="A105:D105"/>
    <mergeCell ref="C149:D149"/>
    <mergeCell ref="C150:D150"/>
    <mergeCell ref="C152:D152"/>
    <mergeCell ref="C156:D156"/>
    <mergeCell ref="C157:D157"/>
    <mergeCell ref="A112:D112"/>
    <mergeCell ref="A113:D113"/>
    <mergeCell ref="A114:D114"/>
  </mergeCells>
  <printOptions/>
  <pageMargins left="0.5511811023622047" right="0.31496062992125984" top="0.5511811023622047" bottom="0.6692913385826772"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3">
      <selection activeCell="A15" sqref="A15"/>
    </sheetView>
  </sheetViews>
  <sheetFormatPr defaultColWidth="9.140625" defaultRowHeight="15"/>
  <cols>
    <col min="1" max="1" width="55.8515625" style="0" customWidth="1"/>
    <col min="2" max="2" width="6.57421875" style="0" customWidth="1"/>
    <col min="3" max="3" width="15.140625" style="0" customWidth="1"/>
    <col min="4" max="4" width="12.7109375" style="0" bestFit="1" customWidth="1"/>
  </cols>
  <sheetData>
    <row r="1" spans="1:4" ht="21">
      <c r="A1" s="469" t="s">
        <v>69</v>
      </c>
      <c r="B1" s="469"/>
      <c r="C1" s="469"/>
      <c r="D1" s="469"/>
    </row>
    <row r="2" spans="1:4" s="30" customFormat="1" ht="74.25" customHeight="1">
      <c r="A2" s="470" t="s">
        <v>100</v>
      </c>
      <c r="B2" s="471"/>
      <c r="C2" s="471"/>
      <c r="D2" s="472"/>
    </row>
    <row r="3" spans="1:4" s="30" customFormat="1" ht="15" customHeight="1">
      <c r="A3" s="37"/>
      <c r="B3" s="38"/>
      <c r="C3" s="40" t="s">
        <v>80</v>
      </c>
      <c r="D3" s="40" t="s">
        <v>81</v>
      </c>
    </row>
    <row r="4" spans="1:4" s="30" customFormat="1" ht="15" customHeight="1">
      <c r="A4" s="37" t="str">
        <f>Sayfa1!A5</f>
        <v>A-Büyükşehir Belediye Hizmet Binası </v>
      </c>
      <c r="B4" s="38"/>
      <c r="C4" s="38"/>
      <c r="D4" s="41">
        <f>SUM(C5:C38)</f>
        <v>48548.2</v>
      </c>
    </row>
    <row r="5" spans="1:4" ht="12" customHeight="1">
      <c r="A5" s="38" t="str">
        <f>Sayfa1!A7</f>
        <v>A-1- GİRİŞ MEKANI</v>
      </c>
      <c r="B5" s="38"/>
      <c r="C5" s="38">
        <f>Sayfa1!F7</f>
        <v>480</v>
      </c>
      <c r="D5" s="38"/>
    </row>
    <row r="6" spans="1:4" ht="12" customHeight="1">
      <c r="A6" s="38" t="str">
        <f>Sayfa1!A21</f>
        <v>A-2 - BAŞKANLIK MAKAMI</v>
      </c>
      <c r="B6" s="38"/>
      <c r="C6" s="38">
        <f>Sayfa1!F21</f>
        <v>240</v>
      </c>
      <c r="D6" s="38"/>
    </row>
    <row r="7" spans="1:4" s="43" customFormat="1" ht="12" customHeight="1">
      <c r="A7" s="38" t="str">
        <f>Sayfa1!A49</f>
        <v>A-3-ÖZEL KALEM MÜDÜRLÜĞÜ</v>
      </c>
      <c r="B7" s="38"/>
      <c r="C7" s="38">
        <f>Sayfa1!F49</f>
        <v>265</v>
      </c>
      <c r="D7" s="38"/>
    </row>
    <row r="8" spans="1:4" ht="12" customHeight="1">
      <c r="A8" s="38" t="str">
        <f>Sayfa1!A85</f>
        <v>A-4- BÜYÜKŞEHİR  MECLİS SALONU</v>
      </c>
      <c r="B8" s="38"/>
      <c r="C8" s="38">
        <f>Sayfa1!F85</f>
        <v>1040</v>
      </c>
      <c r="D8" s="38"/>
    </row>
    <row r="9" spans="1:4" s="43" customFormat="1" ht="12" customHeight="1">
      <c r="A9" s="38" t="str">
        <f>Sayfa1!A95</f>
        <v>A-5 - KONFERANS SALONU</v>
      </c>
      <c r="B9" s="38"/>
      <c r="C9" s="38">
        <f>Sayfa1!F95</f>
        <v>1520</v>
      </c>
      <c r="D9" s="38"/>
    </row>
    <row r="10" spans="1:4" ht="12" customHeight="1">
      <c r="A10" s="38" t="str">
        <f>Sayfa1!A105</f>
        <v>A-6-GENEL SEKRETERLİK</v>
      </c>
      <c r="B10" s="38"/>
      <c r="C10" s="38">
        <f>Sayfa1!F105</f>
        <v>80</v>
      </c>
      <c r="D10" s="38"/>
    </row>
    <row r="11" spans="1:4" ht="12" customHeight="1">
      <c r="A11" s="38" t="str">
        <f>Sayfa1!A111</f>
        <v>A-7-GENEL SEKRETER YARDIMCILARI(3  ADET)</v>
      </c>
      <c r="B11" s="38" t="s">
        <v>78</v>
      </c>
      <c r="C11" s="38">
        <v>240</v>
      </c>
      <c r="D11" s="38"/>
    </row>
    <row r="12" spans="1:4" ht="12" customHeight="1">
      <c r="A12" s="38" t="str">
        <f>Sayfa1!A120</f>
        <v>A-8-BAŞKAN DANIŞMANI</v>
      </c>
      <c r="B12" s="38" t="s">
        <v>79</v>
      </c>
      <c r="C12" s="38">
        <f>Sayfa1!F120</f>
        <v>190</v>
      </c>
      <c r="D12" s="38"/>
    </row>
    <row r="13" spans="1:4" ht="12" customHeight="1">
      <c r="A13" s="38" t="str">
        <f>Sayfa1!A125</f>
        <v>A-9- TEFTİŞ KURULU BAŞKANLIĞI</v>
      </c>
      <c r="B13" s="38"/>
      <c r="C13" s="38">
        <f>Sayfa1!F125</f>
        <v>335</v>
      </c>
      <c r="D13" s="38"/>
    </row>
    <row r="14" spans="1:4" ht="12" customHeight="1">
      <c r="A14" s="38" t="str">
        <f>Sayfa1!A136</f>
        <v>A-10- 1. HUKUK MÜŞAVİRLİĞİ</v>
      </c>
      <c r="B14" s="38"/>
      <c r="C14" s="38">
        <f>Sayfa1!F136</f>
        <v>465</v>
      </c>
      <c r="D14" s="38"/>
    </row>
    <row r="15" spans="1:4" ht="12" customHeight="1">
      <c r="A15" s="38" t="str">
        <f>Sayfa1!A168</f>
        <v>A-11-BASIN YAYIN VE HALKLA İLİŞKİLER DAİRE BAŞKANLIĞI</v>
      </c>
      <c r="B15" s="38"/>
      <c r="C15" s="38">
        <f>Sayfa1!F168</f>
        <v>380</v>
      </c>
      <c r="D15" s="38"/>
    </row>
    <row r="16" spans="1:4" s="43" customFormat="1" ht="12" customHeight="1">
      <c r="A16" s="65" t="s">
        <v>92</v>
      </c>
      <c r="B16" s="38"/>
      <c r="C16" s="38">
        <f>Sayfa1!F188</f>
        <v>680</v>
      </c>
      <c r="D16" s="38"/>
    </row>
    <row r="17" spans="1:4" ht="12" customHeight="1">
      <c r="A17" s="38" t="str">
        <f>Sayfa1!A211</f>
        <v>A-13-FEN İŞLERİ DAİRE  BAŞKANLIĞI</v>
      </c>
      <c r="B17" s="38"/>
      <c r="C17" s="38">
        <f>Sayfa1!F211</f>
        <v>60</v>
      </c>
      <c r="D17" s="38"/>
    </row>
    <row r="18" spans="1:4" ht="12" customHeight="1">
      <c r="A18" s="38" t="str">
        <f>Sayfa1!A217</f>
        <v>A-14-İMAR VE ŞEHİRCİLİK  DAİRE BAŞKANLIĞI </v>
      </c>
      <c r="B18" s="38"/>
      <c r="C18" s="38">
        <f>Sayfa1!F217</f>
        <v>1735</v>
      </c>
      <c r="D18" s="38"/>
    </row>
    <row r="19" spans="1:4" ht="12" customHeight="1">
      <c r="A19" s="38" t="str">
        <f>Sayfa1!A247</f>
        <v>A-15-DEPREM RİSK YÖNETİMİ  KENTSEL İYİLEŞTİRME  DAİRE BAŞKANLIĞI</v>
      </c>
      <c r="B19" s="38"/>
      <c r="C19" s="38">
        <f>Sayfa1!F247</f>
        <v>860</v>
      </c>
      <c r="D19" s="38"/>
    </row>
    <row r="20" spans="1:4" ht="12" customHeight="1">
      <c r="A20" s="38" t="str">
        <f>Sayfa1!A267</f>
        <v>A-16-EMLAK VE İSTİMLAK  DAİRE BAŞKANLIĞI </v>
      </c>
      <c r="B20" s="38"/>
      <c r="C20" s="38">
        <f>Sayfa1!F267</f>
        <v>490</v>
      </c>
      <c r="D20" s="38"/>
    </row>
    <row r="21" spans="1:4" ht="12" customHeight="1">
      <c r="A21" s="38" t="str">
        <f>Sayfa1!A288</f>
        <v>A-17-ULAŞIM DAİRE BAŞKANLIĞI  </v>
      </c>
      <c r="B21" s="38"/>
      <c r="C21" s="38">
        <f>Sayfa1!F288</f>
        <v>1715</v>
      </c>
      <c r="D21" s="38"/>
    </row>
    <row r="22" spans="1:4" ht="12" customHeight="1">
      <c r="A22" s="38" t="str">
        <f>Sayfa1!A318</f>
        <v>A-18-TARIMSAL HİZMETLER  DAİRE BAŞKANLIĞI</v>
      </c>
      <c r="B22" s="38"/>
      <c r="C22" s="38">
        <f>Sayfa1!F318</f>
        <v>790</v>
      </c>
      <c r="D22" s="38"/>
    </row>
    <row r="23" spans="1:4" s="30" customFormat="1" ht="12" customHeight="1">
      <c r="A23" s="38" t="str">
        <f>Sayfa1!A339</f>
        <v>A-19-ÇEVRE KORUMA VE KONTROL DAİRESİ BAŞKANLIĞI</v>
      </c>
      <c r="B23" s="38"/>
      <c r="C23" s="38">
        <f>Sayfa1!F339</f>
        <v>1130</v>
      </c>
      <c r="D23" s="38"/>
    </row>
    <row r="24" spans="1:4" ht="12" customHeight="1">
      <c r="A24" s="38" t="str">
        <f>Sayfa1!A369</f>
        <v>A-20-İTFAİYE DAİRE BAŞKANLIĞI </v>
      </c>
      <c r="B24" s="38"/>
      <c r="C24" s="38">
        <f>Sayfa1!F369</f>
        <v>355</v>
      </c>
      <c r="D24" s="38"/>
    </row>
    <row r="25" spans="1:4" ht="12" customHeight="1">
      <c r="A25" s="38" t="str">
        <f>Sayfa1!A384</f>
        <v>A-21-ZABITA DAİRE BAŞKANLIĞI </v>
      </c>
      <c r="B25" s="38"/>
      <c r="C25" s="38">
        <f>Sayfa1!F384</f>
        <v>990</v>
      </c>
      <c r="D25" s="38"/>
    </row>
    <row r="26" spans="1:4" ht="12" customHeight="1">
      <c r="A26" s="38" t="str">
        <f>Sayfa1!A420</f>
        <v>A-22-SOSYAL HİZMETLER DAİRE BAŞKANLIĞI </v>
      </c>
      <c r="B26" s="38"/>
      <c r="C26" s="38">
        <f>Sayfa1!F420</f>
        <v>690</v>
      </c>
      <c r="D26" s="38"/>
    </row>
    <row r="27" spans="1:4" ht="12" customHeight="1">
      <c r="A27" s="38" t="str">
        <f>Sayfa1!A444</f>
        <v>A-23-SAĞLIK İŞLERİ DAİRE BAŞKANLIĞI </v>
      </c>
      <c r="B27" s="38"/>
      <c r="C27" s="38">
        <f>Sayfa1!F444</f>
        <v>1800</v>
      </c>
      <c r="D27" s="38"/>
    </row>
    <row r="28" spans="1:4" ht="12" customHeight="1">
      <c r="A28" s="38" t="str">
        <f>Sayfa1!A470</f>
        <v>A-24-KÜLTÜR VE SOSYAL İŞLER DAİRE BAŞKANLIĞI </v>
      </c>
      <c r="B28" s="38"/>
      <c r="C28" s="38">
        <f>Sayfa1!F470</f>
        <v>710</v>
      </c>
      <c r="D28" s="38"/>
    </row>
    <row r="29" spans="1:4" ht="12" customHeight="1">
      <c r="A29" s="38" t="str">
        <f>Sayfa1!A487</f>
        <v>A-25-MALİ HİZMETLER DAİRE BAŞKANLIĞI</v>
      </c>
      <c r="B29" s="38"/>
      <c r="C29" s="38">
        <f>Sayfa1!F487</f>
        <v>1300</v>
      </c>
      <c r="D29" s="38"/>
    </row>
    <row r="30" spans="1:4" ht="12" customHeight="1">
      <c r="A30" s="38" t="str">
        <f>Sayfa1!A521</f>
        <v>A-26-İNSAN KAYNAKLARI  VE EĞİTİM DAİRE BAŞKANLIĞI   </v>
      </c>
      <c r="B30" s="38"/>
      <c r="C30" s="38">
        <f>Sayfa1!F521</f>
        <v>600</v>
      </c>
      <c r="D30" s="38"/>
    </row>
    <row r="31" spans="1:4" ht="12" customHeight="1">
      <c r="A31" s="38" t="str">
        <f>Sayfa1!A544</f>
        <v>A-27-BİLGİ İŞLEM DAİRE BAŞKANLIĞI </v>
      </c>
      <c r="B31" s="38"/>
      <c r="C31" s="38">
        <f>Sayfa1!F544</f>
        <v>1025</v>
      </c>
      <c r="D31" s="38"/>
    </row>
    <row r="32" spans="1:4" ht="12" customHeight="1">
      <c r="A32" s="38" t="str">
        <f>Sayfa1!A572</f>
        <v>A-28-DESTEK HİZMETLERİ  DAİRE BAŞKANLIĞI </v>
      </c>
      <c r="B32" s="38"/>
      <c r="C32" s="38">
        <f>Sayfa1!F572</f>
        <v>740</v>
      </c>
      <c r="D32" s="38"/>
    </row>
    <row r="33" spans="1:4" ht="12" customHeight="1">
      <c r="A33" s="38" t="str">
        <f>Sayfa1!A599</f>
        <v>A-29-STRATEJİ GELİŞTİRME  DAİRE BAŞKANLIĞI</v>
      </c>
      <c r="B33" s="38"/>
      <c r="C33" s="38">
        <f>Sayfa1!F599</f>
        <v>500</v>
      </c>
      <c r="D33" s="38"/>
    </row>
    <row r="34" spans="1:4" ht="12" customHeight="1">
      <c r="A34" s="38" t="str">
        <f>Sayfa1!A623</f>
        <v>A-30- REZERV DAİRE BAŞKANLIĞI (4 ADET )</v>
      </c>
      <c r="B34" s="38" t="s">
        <v>136</v>
      </c>
      <c r="C34" s="38">
        <v>2000</v>
      </c>
      <c r="D34" s="38"/>
    </row>
    <row r="35" spans="1:4" ht="12" customHeight="1">
      <c r="A35" s="38" t="str">
        <f>Sayfa1!A640</f>
        <v>A-31-YEMEK SALONU + MUTFAK</v>
      </c>
      <c r="B35" s="38"/>
      <c r="C35" s="38">
        <f>Sayfa1!F640</f>
        <v>1000</v>
      </c>
      <c r="D35" s="38"/>
    </row>
    <row r="36" spans="1:4" ht="12" customHeight="1">
      <c r="A36" s="38" t="str">
        <f>Sayfa1!A647</f>
        <v>A-32-SERVİSLER</v>
      </c>
      <c r="B36" s="38"/>
      <c r="C36" s="38">
        <f>Sayfa1!F647</f>
        <v>3495</v>
      </c>
      <c r="D36" s="38"/>
    </row>
    <row r="37" spans="1:4" ht="12" customHeight="1">
      <c r="A37" s="38" t="str">
        <f>Sayfa1!A668</f>
        <v>A-33-TEKNİK SERVİSLER</v>
      </c>
      <c r="B37" s="38"/>
      <c r="C37" s="38">
        <f>Sayfa1!F668</f>
        <v>6703</v>
      </c>
      <c r="D37" s="38"/>
    </row>
    <row r="38" spans="1:4" ht="29.25" customHeight="1">
      <c r="A38" s="39" t="str">
        <f>Sayfa1!A677</f>
        <v>Büyükşehir Belediye Binasının Toplam Alanının  %40'i Oranında  Sirkülasyon  Alanı Olarak değerlendirilmelidir.</v>
      </c>
      <c r="B38" s="38"/>
      <c r="C38" s="38">
        <f>Sayfa1!F677</f>
        <v>13945.2</v>
      </c>
      <c r="D38" s="38"/>
    </row>
    <row r="39" spans="1:4" ht="18.75">
      <c r="A39" s="37" t="str">
        <f>Sayfa1!A682</f>
        <v>B-Meydan Altındaki Otopark</v>
      </c>
      <c r="B39" s="38"/>
      <c r="C39" s="38"/>
      <c r="D39" s="41">
        <f>Sayfa1!F690</f>
        <v>26191.8</v>
      </c>
    </row>
    <row r="40" spans="1:4" ht="18.75">
      <c r="A40" s="103" t="s">
        <v>99</v>
      </c>
      <c r="B40" s="103"/>
      <c r="C40" s="103"/>
      <c r="D40" s="104">
        <f>SUM(D4:D39)</f>
        <v>74740</v>
      </c>
    </row>
  </sheetData>
  <sheetProtection/>
  <mergeCells count="2">
    <mergeCell ref="A1:D1"/>
    <mergeCell ref="A2:D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2014-12-31T13:45:36Z</cp:lastPrinted>
  <dcterms:created xsi:type="dcterms:W3CDTF">2014-12-09T15:03:09Z</dcterms:created>
  <dcterms:modified xsi:type="dcterms:W3CDTF">2015-01-05T07:11:42Z</dcterms:modified>
  <cp:category/>
  <cp:version/>
  <cp:contentType/>
  <cp:contentStatus/>
</cp:coreProperties>
</file>